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74" i="1" l="1"/>
  <c r="J374" i="1"/>
  <c r="I374" i="1"/>
  <c r="H374" i="1"/>
  <c r="G374" i="1"/>
  <c r="F374" i="1"/>
  <c r="L355" i="1"/>
  <c r="J355" i="1"/>
  <c r="I355" i="1"/>
  <c r="H355" i="1"/>
  <c r="G355" i="1"/>
  <c r="F355" i="1"/>
  <c r="L336" i="1"/>
  <c r="J336" i="1"/>
  <c r="I336" i="1"/>
  <c r="H336" i="1"/>
  <c r="G336" i="1"/>
  <c r="F336" i="1"/>
  <c r="L317" i="1"/>
  <c r="J317" i="1"/>
  <c r="I317" i="1"/>
  <c r="H317" i="1"/>
  <c r="G317" i="1"/>
  <c r="F317" i="1"/>
  <c r="L298" i="1"/>
  <c r="J298" i="1"/>
  <c r="I298" i="1"/>
  <c r="H298" i="1"/>
  <c r="G298" i="1"/>
  <c r="F298" i="1"/>
  <c r="L279" i="1"/>
  <c r="J279" i="1"/>
  <c r="I279" i="1"/>
  <c r="H279" i="1"/>
  <c r="G279" i="1"/>
  <c r="F279" i="1"/>
  <c r="L260" i="1"/>
  <c r="J260" i="1"/>
  <c r="I260" i="1"/>
  <c r="H260" i="1"/>
  <c r="G260" i="1"/>
  <c r="F260" i="1"/>
  <c r="L241" i="1" l="1"/>
  <c r="J241" i="1"/>
  <c r="I241" i="1"/>
  <c r="H241" i="1"/>
  <c r="G241" i="1"/>
  <c r="F241" i="1"/>
  <c r="F13" i="1" l="1"/>
  <c r="G13" i="1"/>
  <c r="H13" i="1"/>
  <c r="I13" i="1"/>
  <c r="J13" i="1"/>
  <c r="L13" i="1"/>
  <c r="B385" i="1" l="1"/>
  <c r="A385" i="1"/>
  <c r="L384" i="1"/>
  <c r="J384" i="1"/>
  <c r="I384" i="1"/>
  <c r="H384" i="1"/>
  <c r="G384" i="1"/>
  <c r="F384" i="1"/>
  <c r="B375" i="1"/>
  <c r="A375" i="1"/>
  <c r="B366" i="1"/>
  <c r="L365" i="1"/>
  <c r="J365" i="1"/>
  <c r="I365" i="1"/>
  <c r="H365" i="1"/>
  <c r="G365" i="1"/>
  <c r="F365" i="1"/>
  <c r="B356" i="1"/>
  <c r="A356" i="1"/>
  <c r="G366" i="1"/>
  <c r="B347" i="1"/>
  <c r="A347" i="1"/>
  <c r="L346" i="1"/>
  <c r="J346" i="1"/>
  <c r="I346" i="1"/>
  <c r="H346" i="1"/>
  <c r="G346" i="1"/>
  <c r="F346" i="1"/>
  <c r="B337" i="1"/>
  <c r="A337" i="1"/>
  <c r="B328" i="1"/>
  <c r="A328" i="1"/>
  <c r="L327" i="1"/>
  <c r="J327" i="1"/>
  <c r="I327" i="1"/>
  <c r="H327" i="1"/>
  <c r="G327" i="1"/>
  <c r="F327" i="1"/>
  <c r="B318" i="1"/>
  <c r="A318" i="1"/>
  <c r="B309" i="1"/>
  <c r="A309" i="1"/>
  <c r="L308" i="1"/>
  <c r="J308" i="1"/>
  <c r="I308" i="1"/>
  <c r="H308" i="1"/>
  <c r="G308" i="1"/>
  <c r="F308" i="1"/>
  <c r="B299" i="1"/>
  <c r="A299" i="1"/>
  <c r="L385" i="1" l="1"/>
  <c r="I385" i="1"/>
  <c r="J385" i="1"/>
  <c r="G385" i="1"/>
  <c r="F385" i="1"/>
  <c r="H385" i="1"/>
  <c r="L366" i="1"/>
  <c r="J366" i="1"/>
  <c r="I366" i="1"/>
  <c r="F366" i="1"/>
  <c r="H347" i="1"/>
  <c r="F347" i="1"/>
  <c r="L347" i="1"/>
  <c r="I347" i="1"/>
  <c r="G347" i="1"/>
  <c r="L328" i="1"/>
  <c r="J328" i="1"/>
  <c r="I328" i="1"/>
  <c r="G328" i="1"/>
  <c r="F328" i="1"/>
  <c r="H309" i="1"/>
  <c r="J309" i="1"/>
  <c r="I309" i="1"/>
  <c r="G309" i="1"/>
  <c r="H366" i="1"/>
  <c r="J347" i="1"/>
  <c r="H328" i="1"/>
  <c r="F309" i="1"/>
  <c r="L309" i="1"/>
  <c r="B290" i="1"/>
  <c r="A290" i="1"/>
  <c r="L289" i="1"/>
  <c r="J289" i="1"/>
  <c r="I289" i="1"/>
  <c r="H289" i="1"/>
  <c r="G289" i="1"/>
  <c r="F289" i="1"/>
  <c r="B280" i="1"/>
  <c r="A280" i="1"/>
  <c r="J290" i="1"/>
  <c r="F290" i="1"/>
  <c r="B271" i="1"/>
  <c r="A271" i="1"/>
  <c r="L270" i="1"/>
  <c r="J270" i="1"/>
  <c r="I270" i="1"/>
  <c r="H270" i="1"/>
  <c r="G270" i="1"/>
  <c r="F270" i="1"/>
  <c r="B261" i="1"/>
  <c r="A261" i="1"/>
  <c r="J271" i="1"/>
  <c r="B252" i="1"/>
  <c r="A252" i="1"/>
  <c r="L251" i="1"/>
  <c r="J251" i="1"/>
  <c r="I251" i="1"/>
  <c r="H251" i="1"/>
  <c r="G251" i="1"/>
  <c r="F251" i="1"/>
  <c r="B242" i="1"/>
  <c r="A242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I290" i="1" l="1"/>
  <c r="G290" i="1"/>
  <c r="L290" i="1"/>
  <c r="H290" i="1"/>
  <c r="F271" i="1"/>
  <c r="I271" i="1"/>
  <c r="H271" i="1"/>
  <c r="L271" i="1"/>
  <c r="G271" i="1"/>
  <c r="L252" i="1"/>
  <c r="H252" i="1"/>
  <c r="I252" i="1"/>
  <c r="G252" i="1"/>
  <c r="L233" i="1"/>
  <c r="I233" i="1"/>
  <c r="H233" i="1"/>
  <c r="G233" i="1"/>
  <c r="I214" i="1"/>
  <c r="G214" i="1"/>
  <c r="J214" i="1"/>
  <c r="H214" i="1"/>
  <c r="F214" i="1"/>
  <c r="J252" i="1"/>
  <c r="F252" i="1"/>
  <c r="J233" i="1"/>
  <c r="F233" i="1"/>
  <c r="L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I119" i="1" l="1"/>
  <c r="I195" i="1"/>
  <c r="L195" i="1"/>
  <c r="H195" i="1"/>
  <c r="J195" i="1"/>
  <c r="G195" i="1"/>
  <c r="F195" i="1"/>
  <c r="I176" i="1"/>
  <c r="L176" i="1"/>
  <c r="J176" i="1"/>
  <c r="H176" i="1"/>
  <c r="G176" i="1"/>
  <c r="F176" i="1"/>
  <c r="J157" i="1"/>
  <c r="I157" i="1"/>
  <c r="H157" i="1"/>
  <c r="L157" i="1"/>
  <c r="G157" i="1"/>
  <c r="F157" i="1"/>
  <c r="J138" i="1"/>
  <c r="L138" i="1"/>
  <c r="I138" i="1"/>
  <c r="H138" i="1"/>
  <c r="G138" i="1"/>
  <c r="F138" i="1"/>
  <c r="L119" i="1"/>
  <c r="H119" i="1"/>
  <c r="F119" i="1"/>
  <c r="J119" i="1"/>
  <c r="G119" i="1"/>
  <c r="G100" i="1"/>
  <c r="L100" i="1"/>
  <c r="I100" i="1"/>
  <c r="H100" i="1"/>
  <c r="F100" i="1"/>
  <c r="J100" i="1"/>
  <c r="I81" i="1"/>
  <c r="L81" i="1"/>
  <c r="J81" i="1"/>
  <c r="H81" i="1"/>
  <c r="G81" i="1"/>
  <c r="F81" i="1"/>
  <c r="I62" i="1"/>
  <c r="G62" i="1"/>
  <c r="L62" i="1"/>
  <c r="J62" i="1"/>
  <c r="H62" i="1"/>
  <c r="F62" i="1"/>
  <c r="I43" i="1"/>
  <c r="L43" i="1"/>
  <c r="F43" i="1"/>
  <c r="J43" i="1"/>
  <c r="H43" i="1"/>
  <c r="G43" i="1"/>
  <c r="G24" i="1"/>
  <c r="L24" i="1"/>
  <c r="J24" i="1"/>
  <c r="I24" i="1"/>
  <c r="H24" i="1"/>
  <c r="F24" i="1"/>
  <c r="F386" i="1" l="1"/>
  <c r="I386" i="1"/>
  <c r="L386" i="1"/>
  <c r="G386" i="1"/>
  <c r="H386" i="1"/>
  <c r="J386" i="1"/>
</calcChain>
</file>

<file path=xl/sharedStrings.xml><?xml version="1.0" encoding="utf-8"?>
<sst xmlns="http://schemas.openxmlformats.org/spreadsheetml/2006/main" count="563" uniqueCount="94">
  <si>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</si>
  <si>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</si>
  <si>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</si>
  <si>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</si>
  <si>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</si>
  <si>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</si>
  <si>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</si>
  <si>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</si>
  <si>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</si>
  <si>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</si>
  <si>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</si>
  <si>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</si>
  <si>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</si>
  <si>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</si>
  <si>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</si>
  <si>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</si>
  <si>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</si>
  <si>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</si>
  <si>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</si>
  <si>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</si>
  <si>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</si>
  <si>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</si>
  <si>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</si>
  <si>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</si>
  <si>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</si>
  <si>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</si>
  <si>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</si>
  <si>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</si>
  <si>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</si>
  <si>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</si>
  <si>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</si>
  <si>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</si>
  <si>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</si>
  <si>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</si>
  <si>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</si>
  <si>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</si>
  <si>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</si>
  <si>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</si>
  <si>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</si>
  <si>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</si>
  <si>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Чай с лимоном</t>
  </si>
  <si>
    <t>Хлеб пшеничный</t>
  </si>
  <si>
    <t>Огурец свежий в нарезке</t>
  </si>
  <si>
    <t>Борщ с мясом и сметаной</t>
  </si>
  <si>
    <t>Плов с мясом (свинина)</t>
  </si>
  <si>
    <t>Напиток из плодов или ягод замороженных</t>
  </si>
  <si>
    <t>Хлеб ржаной</t>
  </si>
  <si>
    <t>Каша вязкая молочная из риса с маслом</t>
  </si>
  <si>
    <t>Чай с сахаром</t>
  </si>
  <si>
    <t>Яйцо вареное</t>
  </si>
  <si>
    <t>Рассольник "Ленинградский" с мясом и сметаной</t>
  </si>
  <si>
    <t>Котлеты мясные с соусом томатным</t>
  </si>
  <si>
    <t>Каша гречневая рассыпчатая</t>
  </si>
  <si>
    <t>Напиток из кураги</t>
  </si>
  <si>
    <t>Пудинг из творога (запеченный) с молоком сгущенным</t>
  </si>
  <si>
    <t>Сок фруктово-ягодный 0,2 т/п</t>
  </si>
  <si>
    <t>Свекольник с мясом и сметаной</t>
  </si>
  <si>
    <t>Жаркое по-домашнему (из свинины)</t>
  </si>
  <si>
    <t>Напиток из смеси сухофруктов</t>
  </si>
  <si>
    <t>Плов (из свинины)</t>
  </si>
  <si>
    <t>Суп картофельный с мясными фрикадельками</t>
  </si>
  <si>
    <t>Мясо тушеное (свинина)</t>
  </si>
  <si>
    <t>Напиток из плодов иои ягод замороженных</t>
  </si>
  <si>
    <t>Каша манная молочная жидкая с маслом сливочным</t>
  </si>
  <si>
    <t>Помидор свежий в нарезке</t>
  </si>
  <si>
    <t>Суп из овощей</t>
  </si>
  <si>
    <t>Рыба тушенная в томате с овощами (филе минтая)</t>
  </si>
  <si>
    <t>Рис припущенный</t>
  </si>
  <si>
    <t>Каша пшенная молочная с маслом сливочным</t>
  </si>
  <si>
    <t>Яйца вареные</t>
  </si>
  <si>
    <t>Выпечка песочная</t>
  </si>
  <si>
    <t>Суп с морской капустой с яйцом, со сметаной</t>
  </si>
  <si>
    <t>ап</t>
  </si>
  <si>
    <t>Кисель из плодов или ягод с/м</t>
  </si>
  <si>
    <t>Щи из свежей капусты с мясом</t>
  </si>
  <si>
    <t>Тефтели мясные 2й вариант в соусе</t>
  </si>
  <si>
    <t>Омлет натуральный</t>
  </si>
  <si>
    <t>Суп картофельный с рыбными фрикадельками</t>
  </si>
  <si>
    <t>Рагу из овощей с мясом</t>
  </si>
  <si>
    <t>Плов (из мяса птицы)</t>
  </si>
  <si>
    <t>Суп картофельный с бобовыми (гороховый) с мясом</t>
  </si>
  <si>
    <t>Мясо тушеное в сметанно-томатном соусе</t>
  </si>
  <si>
    <t>Макаронные изделия отварные</t>
  </si>
  <si>
    <t>Напиток из смеси сухофруктов и кураги</t>
  </si>
  <si>
    <t>Каша гречневая и тефтели мясные в соусе</t>
  </si>
  <si>
    <t>279,16,171</t>
  </si>
  <si>
    <t>Печень говяжья по-строгановски</t>
  </si>
  <si>
    <t>Огурцы свежие в нарезке</t>
  </si>
  <si>
    <t>Плов из мяса свинины</t>
  </si>
  <si>
    <t>Рассольник "Ленинградский" с мясом, сметаной</t>
  </si>
  <si>
    <t>Яблоко свежее</t>
  </si>
  <si>
    <t xml:space="preserve">директор </t>
  </si>
  <si>
    <t>Е.Л. Манайчева</t>
  </si>
  <si>
    <t xml:space="preserve">МАОУ СОШ №30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</si>
</sst>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93</v>
      </c>
      <c r="D1" s="55"/>
      <c r="E1" s="55"/>
      <c r="F1" s="12" t="s">
        <v>16</v>
      </c>
      <c r="G1" s="2" t="s">
        <v>17</v>
      </c>
      <c r="H1" s="56" t="s">
        <v>91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11</v>
      </c>
      <c r="H6" s="40">
        <v>14</v>
      </c>
      <c r="I6" s="40">
        <v>34</v>
      </c>
      <c r="J6" s="40">
        <v>305</v>
      </c>
      <c r="K6" s="41">
        <v>204</v>
      </c>
      <c r="L6" s="40">
        <v>68.05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63</v>
      </c>
      <c r="K8" s="44">
        <v>494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0</v>
      </c>
      <c r="I9" s="43">
        <v>20</v>
      </c>
      <c r="J9" s="43">
        <v>82</v>
      </c>
      <c r="K9" s="44">
        <v>108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 t="s">
        <v>90</v>
      </c>
      <c r="F10" s="43">
        <v>150</v>
      </c>
      <c r="G10" s="43">
        <v>1</v>
      </c>
      <c r="H10" s="43">
        <v>0</v>
      </c>
      <c r="I10" s="43">
        <v>12</v>
      </c>
      <c r="J10" s="43">
        <v>65</v>
      </c>
      <c r="K10" s="44">
        <v>338</v>
      </c>
      <c r="L10" s="43">
        <v>35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15</v>
      </c>
      <c r="H13" s="19">
        <f t="shared" si="0"/>
        <v>14</v>
      </c>
      <c r="I13" s="19">
        <f t="shared" si="0"/>
        <v>81</v>
      </c>
      <c r="J13" s="19">
        <f t="shared" si="0"/>
        <v>515</v>
      </c>
      <c r="K13" s="25"/>
      <c r="L13" s="19">
        <f t="shared" ref="L13" si="1">SUM(L6:L12)</f>
        <v>119.05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</v>
      </c>
      <c r="H14" s="43">
        <v>0</v>
      </c>
      <c r="I14" s="43">
        <v>2</v>
      </c>
      <c r="J14" s="43">
        <v>11</v>
      </c>
      <c r="K14" s="44">
        <v>70</v>
      </c>
      <c r="L14" s="43">
        <v>16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</v>
      </c>
      <c r="H15" s="43">
        <v>9</v>
      </c>
      <c r="I15" s="43">
        <v>9</v>
      </c>
      <c r="J15" s="43">
        <v>137</v>
      </c>
      <c r="K15" s="44">
        <v>82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240</v>
      </c>
      <c r="G16" s="43">
        <v>14</v>
      </c>
      <c r="H16" s="43">
        <v>24</v>
      </c>
      <c r="I16" s="43">
        <v>52</v>
      </c>
      <c r="J16" s="43">
        <v>489</v>
      </c>
      <c r="K16" s="44">
        <v>265</v>
      </c>
      <c r="L16" s="43">
        <v>76.55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180</v>
      </c>
      <c r="G18" s="43">
        <v>0</v>
      </c>
      <c r="H18" s="43">
        <v>0</v>
      </c>
      <c r="I18" s="43">
        <v>16</v>
      </c>
      <c r="J18" s="43">
        <v>66</v>
      </c>
      <c r="K18" s="44">
        <v>520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0</v>
      </c>
      <c r="I19" s="43">
        <v>20</v>
      </c>
      <c r="J19" s="43">
        <v>82</v>
      </c>
      <c r="K19" s="44">
        <v>108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50</v>
      </c>
      <c r="G20" s="43">
        <v>3</v>
      </c>
      <c r="H20" s="43">
        <v>1</v>
      </c>
      <c r="I20" s="43">
        <v>20</v>
      </c>
      <c r="J20" s="43">
        <v>99</v>
      </c>
      <c r="K20" s="44">
        <v>109</v>
      </c>
      <c r="L20" s="43">
        <v>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</v>
      </c>
      <c r="H23" s="19">
        <f t="shared" si="2"/>
        <v>34</v>
      </c>
      <c r="I23" s="19">
        <f t="shared" si="2"/>
        <v>119</v>
      </c>
      <c r="J23" s="19">
        <f t="shared" si="2"/>
        <v>884</v>
      </c>
      <c r="K23" s="25"/>
      <c r="L23" s="19">
        <f t="shared" ref="L23" si="3">SUM(L14:L22)</f>
        <v>153.55000000000001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1330</v>
      </c>
      <c r="G24" s="32">
        <f t="shared" ref="G24:J24" si="4">G13+G23</f>
        <v>40</v>
      </c>
      <c r="H24" s="32">
        <f t="shared" si="4"/>
        <v>48</v>
      </c>
      <c r="I24" s="32">
        <f t="shared" si="4"/>
        <v>200</v>
      </c>
      <c r="J24" s="32">
        <f t="shared" si="4"/>
        <v>1399</v>
      </c>
      <c r="K24" s="32"/>
      <c r="L24" s="32">
        <f t="shared" ref="L24" si="5">L13+L23</f>
        <v>272.60000000000002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6</v>
      </c>
      <c r="H25" s="40">
        <v>11</v>
      </c>
      <c r="I25" s="40">
        <v>46</v>
      </c>
      <c r="J25" s="40">
        <v>310</v>
      </c>
      <c r="K25" s="41">
        <v>174</v>
      </c>
      <c r="L25" s="40">
        <v>80.05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40</v>
      </c>
      <c r="G26" s="43">
        <v>5</v>
      </c>
      <c r="H26" s="43">
        <v>5</v>
      </c>
      <c r="I26" s="43">
        <v>0</v>
      </c>
      <c r="J26" s="43">
        <v>63</v>
      </c>
      <c r="K26" s="44">
        <v>300</v>
      </c>
      <c r="L26" s="43">
        <v>23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493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</v>
      </c>
      <c r="I28" s="43">
        <v>20</v>
      </c>
      <c r="J28" s="43">
        <v>82</v>
      </c>
      <c r="K28" s="44">
        <v>108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81</v>
      </c>
      <c r="J32" s="19">
        <f t="shared" ref="J32:L32" si="9">SUM(J25:J31)</f>
        <v>516</v>
      </c>
      <c r="K32" s="25"/>
      <c r="L32" s="19">
        <f t="shared" si="9"/>
        <v>119.05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42</v>
      </c>
      <c r="F33" s="43">
        <v>60</v>
      </c>
      <c r="G33" s="43">
        <v>1</v>
      </c>
      <c r="H33" s="43">
        <v>0</v>
      </c>
      <c r="I33" s="43">
        <v>2</v>
      </c>
      <c r="J33" s="43">
        <v>14</v>
      </c>
      <c r="K33" s="44">
        <v>70</v>
      </c>
      <c r="L33" s="43">
        <v>16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4</v>
      </c>
      <c r="H34" s="43">
        <v>9</v>
      </c>
      <c r="I34" s="43">
        <v>13</v>
      </c>
      <c r="J34" s="43">
        <v>144</v>
      </c>
      <c r="K34" s="44">
        <v>96</v>
      </c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120</v>
      </c>
      <c r="G35" s="43">
        <v>11</v>
      </c>
      <c r="H35" s="43">
        <v>22</v>
      </c>
      <c r="I35" s="43">
        <v>16</v>
      </c>
      <c r="J35" s="43">
        <v>270</v>
      </c>
      <c r="K35" s="44">
        <v>268</v>
      </c>
      <c r="L35" s="43">
        <v>56.55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9</v>
      </c>
      <c r="H36" s="43">
        <v>2</v>
      </c>
      <c r="I36" s="43">
        <v>41</v>
      </c>
      <c r="J36" s="43">
        <v>219</v>
      </c>
      <c r="K36" s="44">
        <v>171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180</v>
      </c>
      <c r="G37" s="43">
        <v>1</v>
      </c>
      <c r="H37" s="43">
        <v>0</v>
      </c>
      <c r="I37" s="43">
        <v>27</v>
      </c>
      <c r="J37" s="43">
        <v>114</v>
      </c>
      <c r="K37" s="44">
        <v>348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0</v>
      </c>
      <c r="I38" s="43">
        <v>20</v>
      </c>
      <c r="J38" s="43">
        <v>82</v>
      </c>
      <c r="K38" s="44">
        <v>108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50</v>
      </c>
      <c r="G39" s="43">
        <v>3</v>
      </c>
      <c r="H39" s="43">
        <v>1</v>
      </c>
      <c r="I39" s="43">
        <v>20</v>
      </c>
      <c r="J39" s="43">
        <v>99</v>
      </c>
      <c r="K39" s="44">
        <v>109</v>
      </c>
      <c r="L39" s="43">
        <v>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32</v>
      </c>
      <c r="H42" s="19">
        <f t="shared" ref="H42" si="11">SUM(H33:H41)</f>
        <v>34</v>
      </c>
      <c r="I42" s="19">
        <f t="shared" ref="I42" si="12">SUM(I33:I41)</f>
        <v>139</v>
      </c>
      <c r="J42" s="19">
        <f t="shared" ref="J42:L42" si="13">SUM(J33:J41)</f>
        <v>942</v>
      </c>
      <c r="K42" s="25"/>
      <c r="L42" s="19">
        <f t="shared" si="13"/>
        <v>153.55000000000001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1300</v>
      </c>
      <c r="G43" s="32">
        <f t="shared" ref="G43" si="14">G32+G42</f>
        <v>46</v>
      </c>
      <c r="H43" s="32">
        <f t="shared" ref="H43" si="15">H32+H42</f>
        <v>50</v>
      </c>
      <c r="I43" s="32">
        <f t="shared" ref="I43" si="16">I32+I42</f>
        <v>220</v>
      </c>
      <c r="J43" s="32">
        <f t="shared" ref="J43:L43" si="17">J32+J42</f>
        <v>1458</v>
      </c>
      <c r="K43" s="32"/>
      <c r="L43" s="32">
        <f t="shared" si="17"/>
        <v>272.60000000000002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150</v>
      </c>
      <c r="G44" s="40">
        <v>23</v>
      </c>
      <c r="H44" s="40">
        <v>17</v>
      </c>
      <c r="I44" s="40">
        <v>44</v>
      </c>
      <c r="J44" s="40">
        <v>431</v>
      </c>
      <c r="K44" s="41">
        <v>222</v>
      </c>
      <c r="L44" s="40">
        <v>68.05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63</v>
      </c>
      <c r="K46" s="44">
        <v>494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0</v>
      </c>
      <c r="I47" s="43">
        <v>20</v>
      </c>
      <c r="J47" s="43">
        <v>82</v>
      </c>
      <c r="K47" s="44">
        <v>108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 t="s">
        <v>55</v>
      </c>
      <c r="F48" s="43">
        <v>200</v>
      </c>
      <c r="G48" s="43">
        <v>1</v>
      </c>
      <c r="H48" s="43">
        <v>0</v>
      </c>
      <c r="I48" s="43">
        <v>25</v>
      </c>
      <c r="J48" s="43">
        <v>110</v>
      </c>
      <c r="K48" s="44">
        <v>389</v>
      </c>
      <c r="L48" s="43">
        <v>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27</v>
      </c>
      <c r="H51" s="19">
        <f t="shared" ref="H51" si="19">SUM(H44:H50)</f>
        <v>17</v>
      </c>
      <c r="I51" s="19">
        <f t="shared" ref="I51" si="20">SUM(I44:I50)</f>
        <v>104</v>
      </c>
      <c r="J51" s="19">
        <f t="shared" ref="J51:L51" si="21">SUM(J44:J50)</f>
        <v>686</v>
      </c>
      <c r="K51" s="25"/>
      <c r="L51" s="19">
        <f t="shared" si="21"/>
        <v>119.05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42</v>
      </c>
      <c r="F52" s="43">
        <v>60</v>
      </c>
      <c r="G52" s="43">
        <v>0</v>
      </c>
      <c r="H52" s="43">
        <v>0</v>
      </c>
      <c r="I52" s="43">
        <v>2</v>
      </c>
      <c r="J52" s="43">
        <v>8</v>
      </c>
      <c r="K52" s="44">
        <v>70</v>
      </c>
      <c r="L52" s="43">
        <v>16</v>
      </c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4</v>
      </c>
      <c r="H53" s="43">
        <v>7</v>
      </c>
      <c r="I53" s="43">
        <v>12</v>
      </c>
      <c r="J53" s="43">
        <v>127</v>
      </c>
      <c r="K53" s="44">
        <v>131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240</v>
      </c>
      <c r="G54" s="43">
        <v>15</v>
      </c>
      <c r="H54" s="43">
        <v>32</v>
      </c>
      <c r="I54" s="43">
        <v>23</v>
      </c>
      <c r="J54" s="43">
        <v>439</v>
      </c>
      <c r="K54" s="44">
        <v>259</v>
      </c>
      <c r="L54" s="43">
        <v>76.55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180</v>
      </c>
      <c r="G56" s="43">
        <v>0</v>
      </c>
      <c r="H56" s="43">
        <v>0</v>
      </c>
      <c r="I56" s="43">
        <v>14</v>
      </c>
      <c r="J56" s="43">
        <v>54</v>
      </c>
      <c r="K56" s="44">
        <v>349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0</v>
      </c>
      <c r="I57" s="43">
        <v>20</v>
      </c>
      <c r="J57" s="43">
        <v>82</v>
      </c>
      <c r="K57" s="44">
        <v>108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50</v>
      </c>
      <c r="G58" s="43">
        <v>3</v>
      </c>
      <c r="H58" s="43">
        <v>1</v>
      </c>
      <c r="I58" s="43">
        <v>20</v>
      </c>
      <c r="J58" s="43">
        <v>99</v>
      </c>
      <c r="K58" s="44">
        <v>109</v>
      </c>
      <c r="L58" s="43">
        <v>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25</v>
      </c>
      <c r="H61" s="19">
        <f t="shared" ref="H61" si="23">SUM(H52:H60)</f>
        <v>40</v>
      </c>
      <c r="I61" s="19">
        <f t="shared" ref="I61" si="24">SUM(I52:I60)</f>
        <v>91</v>
      </c>
      <c r="J61" s="19">
        <f t="shared" ref="J61:L61" si="25">SUM(J52:J60)</f>
        <v>809</v>
      </c>
      <c r="K61" s="25"/>
      <c r="L61" s="19">
        <f t="shared" si="25"/>
        <v>153.55000000000001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1360</v>
      </c>
      <c r="G62" s="32">
        <f t="shared" ref="G62" si="26">G51+G61</f>
        <v>52</v>
      </c>
      <c r="H62" s="32">
        <f t="shared" ref="H62" si="27">H51+H61</f>
        <v>57</v>
      </c>
      <c r="I62" s="32">
        <f t="shared" ref="I62" si="28">I51+I61</f>
        <v>195</v>
      </c>
      <c r="J62" s="32">
        <f t="shared" ref="J62:L62" si="29">J51+J61</f>
        <v>1495</v>
      </c>
      <c r="K62" s="32"/>
      <c r="L62" s="32">
        <f t="shared" si="29"/>
        <v>272.60000000000002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190</v>
      </c>
      <c r="G63" s="40">
        <v>15</v>
      </c>
      <c r="H63" s="40">
        <v>31</v>
      </c>
      <c r="I63" s="40">
        <v>34</v>
      </c>
      <c r="J63" s="40">
        <v>474</v>
      </c>
      <c r="K63" s="41">
        <v>291</v>
      </c>
      <c r="L63" s="40">
        <v>68.05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493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0</v>
      </c>
      <c r="I66" s="43">
        <v>20</v>
      </c>
      <c r="J66" s="43">
        <v>82</v>
      </c>
      <c r="K66" s="44">
        <v>108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90</v>
      </c>
      <c r="F67" s="43">
        <v>150</v>
      </c>
      <c r="G67" s="43">
        <v>1</v>
      </c>
      <c r="H67" s="43">
        <v>0</v>
      </c>
      <c r="I67" s="43">
        <v>12</v>
      </c>
      <c r="J67" s="43">
        <v>65</v>
      </c>
      <c r="K67" s="44">
        <v>338</v>
      </c>
      <c r="L67" s="43">
        <v>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19</v>
      </c>
      <c r="H70" s="19">
        <f t="shared" ref="H70" si="31">SUM(H63:H69)</f>
        <v>31</v>
      </c>
      <c r="I70" s="19">
        <f t="shared" ref="I70" si="32">SUM(I63:I69)</f>
        <v>81</v>
      </c>
      <c r="J70" s="19">
        <f t="shared" ref="J70:L70" si="33">SUM(J63:J69)</f>
        <v>682</v>
      </c>
      <c r="K70" s="25"/>
      <c r="L70" s="19">
        <f t="shared" si="33"/>
        <v>119.05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60</v>
      </c>
      <c r="G71" s="43">
        <v>1</v>
      </c>
      <c r="H71" s="43">
        <v>0</v>
      </c>
      <c r="I71" s="43">
        <v>2</v>
      </c>
      <c r="J71" s="43">
        <v>11</v>
      </c>
      <c r="K71" s="44">
        <v>70</v>
      </c>
      <c r="L71" s="43">
        <v>16</v>
      </c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10</v>
      </c>
      <c r="H72" s="43">
        <v>9</v>
      </c>
      <c r="I72" s="43">
        <v>11</v>
      </c>
      <c r="J72" s="43">
        <v>166</v>
      </c>
      <c r="K72" s="44">
        <v>104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10</v>
      </c>
      <c r="H73" s="43">
        <v>23</v>
      </c>
      <c r="I73" s="43">
        <v>3</v>
      </c>
      <c r="J73" s="43">
        <v>259</v>
      </c>
      <c r="K73" s="44">
        <v>256</v>
      </c>
      <c r="L73" s="43">
        <v>56.55</v>
      </c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9</v>
      </c>
      <c r="H74" s="43">
        <v>2</v>
      </c>
      <c r="I74" s="43">
        <v>41</v>
      </c>
      <c r="J74" s="43">
        <v>219</v>
      </c>
      <c r="K74" s="44">
        <v>171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180</v>
      </c>
      <c r="G75" s="43">
        <v>0</v>
      </c>
      <c r="H75" s="43">
        <v>0</v>
      </c>
      <c r="I75" s="43">
        <v>16</v>
      </c>
      <c r="J75" s="43">
        <v>66</v>
      </c>
      <c r="K75" s="44">
        <v>520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0</v>
      </c>
      <c r="I76" s="43">
        <v>20</v>
      </c>
      <c r="J76" s="43">
        <v>82</v>
      </c>
      <c r="K76" s="44">
        <v>108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50</v>
      </c>
      <c r="G77" s="43">
        <v>3</v>
      </c>
      <c r="H77" s="43">
        <v>1</v>
      </c>
      <c r="I77" s="43">
        <v>20</v>
      </c>
      <c r="J77" s="43">
        <v>99</v>
      </c>
      <c r="K77" s="44">
        <v>109</v>
      </c>
      <c r="L77" s="43">
        <v>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36</v>
      </c>
      <c r="H80" s="19">
        <f t="shared" ref="H80" si="35">SUM(H71:H79)</f>
        <v>35</v>
      </c>
      <c r="I80" s="19">
        <f t="shared" ref="I80" si="36">SUM(I71:I79)</f>
        <v>113</v>
      </c>
      <c r="J80" s="19">
        <f t="shared" ref="J80:L80" si="37">SUM(J71:J79)</f>
        <v>902</v>
      </c>
      <c r="K80" s="25"/>
      <c r="L80" s="19">
        <f t="shared" si="37"/>
        <v>153.55000000000001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1350</v>
      </c>
      <c r="G81" s="32">
        <f t="shared" ref="G81" si="38">G70+G80</f>
        <v>55</v>
      </c>
      <c r="H81" s="32">
        <f t="shared" ref="H81" si="39">H70+H80</f>
        <v>66</v>
      </c>
      <c r="I81" s="32">
        <f t="shared" ref="I81" si="40">I70+I80</f>
        <v>194</v>
      </c>
      <c r="J81" s="32">
        <f t="shared" ref="J81:L81" si="41">J70+J80</f>
        <v>1584</v>
      </c>
      <c r="K81" s="32"/>
      <c r="L81" s="32">
        <f t="shared" si="41"/>
        <v>272.60000000000002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220</v>
      </c>
      <c r="G82" s="40">
        <v>6</v>
      </c>
      <c r="H82" s="40">
        <v>11</v>
      </c>
      <c r="I82" s="40">
        <v>34</v>
      </c>
      <c r="J82" s="40">
        <v>265</v>
      </c>
      <c r="K82" s="41">
        <v>181</v>
      </c>
      <c r="L82" s="40">
        <v>90.05</v>
      </c>
    </row>
    <row r="83" spans="1:12" ht="15" x14ac:dyDescent="0.25">
      <c r="A83" s="23"/>
      <c r="B83" s="15"/>
      <c r="C83" s="11"/>
      <c r="D83" s="6"/>
      <c r="E83" s="42" t="s">
        <v>69</v>
      </c>
      <c r="F83" s="43">
        <v>40</v>
      </c>
      <c r="G83" s="43">
        <v>5</v>
      </c>
      <c r="H83" s="43">
        <v>5</v>
      </c>
      <c r="I83" s="43">
        <v>0</v>
      </c>
      <c r="J83" s="43">
        <v>63</v>
      </c>
      <c r="K83" s="44">
        <v>300</v>
      </c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</v>
      </c>
      <c r="H84" s="43">
        <v>0</v>
      </c>
      <c r="I84" s="43">
        <v>15</v>
      </c>
      <c r="J84" s="43">
        <v>63</v>
      </c>
      <c r="K84" s="44">
        <v>494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0</v>
      </c>
      <c r="I85" s="43">
        <v>20</v>
      </c>
      <c r="J85" s="43">
        <v>82</v>
      </c>
      <c r="K85" s="44">
        <v>108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473</v>
      </c>
      <c r="K89" s="25"/>
      <c r="L89" s="19">
        <f t="shared" si="45"/>
        <v>119.05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1</v>
      </c>
      <c r="H90" s="43">
        <v>0</v>
      </c>
      <c r="I90" s="43">
        <v>2</v>
      </c>
      <c r="J90" s="43">
        <v>14</v>
      </c>
      <c r="K90" s="44">
        <v>71</v>
      </c>
      <c r="L90" s="43">
        <v>16</v>
      </c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3</v>
      </c>
      <c r="H91" s="43">
        <v>7</v>
      </c>
      <c r="I91" s="43">
        <v>8</v>
      </c>
      <c r="J91" s="43">
        <v>107</v>
      </c>
      <c r="K91" s="44">
        <v>99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110</v>
      </c>
      <c r="G92" s="43">
        <v>13</v>
      </c>
      <c r="H92" s="43">
        <v>10</v>
      </c>
      <c r="I92" s="43">
        <v>6</v>
      </c>
      <c r="J92" s="43">
        <v>164</v>
      </c>
      <c r="K92" s="44">
        <v>343</v>
      </c>
      <c r="L92" s="43">
        <v>56.55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160</v>
      </c>
      <c r="G93" s="43">
        <v>4</v>
      </c>
      <c r="H93" s="43">
        <v>5</v>
      </c>
      <c r="I93" s="43">
        <v>42</v>
      </c>
      <c r="J93" s="43">
        <v>228</v>
      </c>
      <c r="K93" s="44">
        <v>305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180</v>
      </c>
      <c r="G94" s="43">
        <v>0</v>
      </c>
      <c r="H94" s="43">
        <v>0</v>
      </c>
      <c r="I94" s="43">
        <v>14</v>
      </c>
      <c r="J94" s="43">
        <v>54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0</v>
      </c>
      <c r="I95" s="43">
        <v>20</v>
      </c>
      <c r="J95" s="43">
        <v>82</v>
      </c>
      <c r="K95" s="44">
        <v>108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50</v>
      </c>
      <c r="G96" s="43">
        <v>3</v>
      </c>
      <c r="H96" s="43">
        <v>1</v>
      </c>
      <c r="I96" s="43">
        <v>20</v>
      </c>
      <c r="J96" s="43">
        <v>99</v>
      </c>
      <c r="K96" s="44">
        <v>109</v>
      </c>
      <c r="L96" s="43">
        <v>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27</v>
      </c>
      <c r="H99" s="19">
        <f t="shared" ref="H99" si="47">SUM(H90:H98)</f>
        <v>23</v>
      </c>
      <c r="I99" s="19">
        <f t="shared" ref="I99" si="48">SUM(I90:I98)</f>
        <v>112</v>
      </c>
      <c r="J99" s="19">
        <f t="shared" ref="J99:L99" si="49">SUM(J90:J98)</f>
        <v>748</v>
      </c>
      <c r="K99" s="25"/>
      <c r="L99" s="19">
        <f t="shared" si="49"/>
        <v>153.55000000000001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1300</v>
      </c>
      <c r="G100" s="32">
        <f t="shared" ref="G100" si="50">G89+G99</f>
        <v>41</v>
      </c>
      <c r="H100" s="32">
        <f t="shared" ref="H100" si="51">H89+H99</f>
        <v>39</v>
      </c>
      <c r="I100" s="32">
        <f t="shared" ref="I100" si="52">I89+I99</f>
        <v>181</v>
      </c>
      <c r="J100" s="32">
        <f t="shared" ref="J100:L100" si="53">J89+J99</f>
        <v>1221</v>
      </c>
      <c r="K100" s="32"/>
      <c r="L100" s="32">
        <f t="shared" si="53"/>
        <v>272.60000000000002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220</v>
      </c>
      <c r="G101" s="40">
        <v>9</v>
      </c>
      <c r="H101" s="40">
        <v>14</v>
      </c>
      <c r="I101" s="40">
        <v>47</v>
      </c>
      <c r="J101" s="40">
        <v>345</v>
      </c>
      <c r="K101" s="41">
        <v>173</v>
      </c>
      <c r="L101" s="40">
        <v>90.05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493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</v>
      </c>
      <c r="H104" s="43">
        <v>0</v>
      </c>
      <c r="I104" s="43">
        <v>20</v>
      </c>
      <c r="J104" s="43">
        <v>82</v>
      </c>
      <c r="K104" s="44">
        <v>108</v>
      </c>
      <c r="L104" s="43">
        <v>6</v>
      </c>
    </row>
    <row r="105" spans="1:12" ht="15" x14ac:dyDescent="0.25">
      <c r="A105" s="23"/>
      <c r="B105" s="15"/>
      <c r="C105" s="11"/>
      <c r="D105" s="7" t="s">
        <v>23</v>
      </c>
      <c r="E105" s="42" t="s">
        <v>70</v>
      </c>
      <c r="F105" s="43">
        <v>60</v>
      </c>
      <c r="G105" s="43">
        <v>3</v>
      </c>
      <c r="H105" s="43">
        <v>15</v>
      </c>
      <c r="I105" s="43">
        <v>18</v>
      </c>
      <c r="J105" s="43">
        <v>216</v>
      </c>
      <c r="K105" s="44">
        <v>555</v>
      </c>
      <c r="L105" s="43">
        <v>13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15</v>
      </c>
      <c r="H108" s="19">
        <f t="shared" si="54"/>
        <v>29</v>
      </c>
      <c r="I108" s="19">
        <f t="shared" si="54"/>
        <v>100</v>
      </c>
      <c r="J108" s="19">
        <f t="shared" si="54"/>
        <v>705</v>
      </c>
      <c r="K108" s="25"/>
      <c r="L108" s="19">
        <f t="shared" ref="L108" si="55">SUM(L101:L107)</f>
        <v>119.05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>
        <v>70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6</v>
      </c>
      <c r="H110" s="43">
        <v>8</v>
      </c>
      <c r="I110" s="43">
        <v>12</v>
      </c>
      <c r="J110" s="43">
        <v>145</v>
      </c>
      <c r="K110" s="44" t="s">
        <v>72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240</v>
      </c>
      <c r="G111" s="43">
        <v>15</v>
      </c>
      <c r="H111" s="43">
        <v>32</v>
      </c>
      <c r="I111" s="43">
        <v>23</v>
      </c>
      <c r="J111" s="43">
        <v>439</v>
      </c>
      <c r="K111" s="44">
        <v>259</v>
      </c>
      <c r="L111" s="43">
        <v>76.55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180</v>
      </c>
      <c r="G113" s="43">
        <v>0</v>
      </c>
      <c r="H113" s="43">
        <v>0</v>
      </c>
      <c r="I113" s="43">
        <v>25</v>
      </c>
      <c r="J113" s="43">
        <v>102</v>
      </c>
      <c r="K113" s="44">
        <v>350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0</v>
      </c>
      <c r="I114" s="43">
        <v>20</v>
      </c>
      <c r="J114" s="43">
        <v>82</v>
      </c>
      <c r="K114" s="44">
        <v>108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50</v>
      </c>
      <c r="G115" s="43">
        <v>3</v>
      </c>
      <c r="H115" s="43">
        <v>1</v>
      </c>
      <c r="I115" s="43">
        <v>20</v>
      </c>
      <c r="J115" s="43">
        <v>99</v>
      </c>
      <c r="K115" s="44">
        <v>109</v>
      </c>
      <c r="L115" s="43">
        <v>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28</v>
      </c>
      <c r="H118" s="19">
        <f t="shared" si="56"/>
        <v>41</v>
      </c>
      <c r="I118" s="19">
        <f t="shared" si="56"/>
        <v>102</v>
      </c>
      <c r="J118" s="19">
        <f t="shared" si="56"/>
        <v>881</v>
      </c>
      <c r="K118" s="25"/>
      <c r="L118" s="19">
        <f t="shared" ref="L118" si="57">SUM(L109:L117)</f>
        <v>153.55000000000001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1290</v>
      </c>
      <c r="G119" s="32">
        <f t="shared" ref="G119" si="58">G108+G118</f>
        <v>43</v>
      </c>
      <c r="H119" s="32">
        <f t="shared" ref="H119" si="59">H108+H118</f>
        <v>70</v>
      </c>
      <c r="I119" s="32">
        <f t="shared" ref="I119" si="60">I108+I118</f>
        <v>202</v>
      </c>
      <c r="J119" s="32">
        <f t="shared" ref="J119:L119" si="61">J108+J118</f>
        <v>1586</v>
      </c>
      <c r="K119" s="32"/>
      <c r="L119" s="32">
        <f t="shared" si="61"/>
        <v>272.60000000000002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170</v>
      </c>
      <c r="G120" s="40">
        <v>11</v>
      </c>
      <c r="H120" s="40">
        <v>14</v>
      </c>
      <c r="I120" s="40">
        <v>34</v>
      </c>
      <c r="J120" s="40">
        <v>305</v>
      </c>
      <c r="K120" s="41">
        <v>204</v>
      </c>
      <c r="L120" s="40">
        <v>68.05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</v>
      </c>
      <c r="H122" s="43">
        <v>0</v>
      </c>
      <c r="I122" s="43">
        <v>15</v>
      </c>
      <c r="J122" s="43">
        <v>63</v>
      </c>
      <c r="K122" s="44">
        <v>494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0</v>
      </c>
      <c r="I123" s="43">
        <v>20</v>
      </c>
      <c r="J123" s="43">
        <v>82</v>
      </c>
      <c r="K123" s="44">
        <v>108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 t="s">
        <v>90</v>
      </c>
      <c r="F124" s="43">
        <v>150</v>
      </c>
      <c r="G124" s="43">
        <v>1</v>
      </c>
      <c r="H124" s="43">
        <v>0</v>
      </c>
      <c r="I124" s="43">
        <v>12</v>
      </c>
      <c r="J124" s="43">
        <v>65</v>
      </c>
      <c r="K124" s="44">
        <v>338</v>
      </c>
      <c r="L124" s="43">
        <v>35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</v>
      </c>
      <c r="H127" s="19">
        <f t="shared" si="62"/>
        <v>14</v>
      </c>
      <c r="I127" s="19">
        <f t="shared" si="62"/>
        <v>81</v>
      </c>
      <c r="J127" s="19">
        <f t="shared" si="62"/>
        <v>515</v>
      </c>
      <c r="K127" s="25"/>
      <c r="L127" s="19">
        <f t="shared" ref="L127" si="63">SUM(L120:L126)</f>
        <v>119.05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60</v>
      </c>
      <c r="G128" s="43">
        <v>0</v>
      </c>
      <c r="H128" s="43">
        <v>0</v>
      </c>
      <c r="I128" s="43">
        <v>2</v>
      </c>
      <c r="J128" s="43">
        <v>8</v>
      </c>
      <c r="K128" s="44">
        <v>70</v>
      </c>
      <c r="L128" s="43">
        <v>16</v>
      </c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4</v>
      </c>
      <c r="H129" s="43">
        <v>8</v>
      </c>
      <c r="I129" s="43">
        <v>7</v>
      </c>
      <c r="J129" s="43">
        <v>115</v>
      </c>
      <c r="K129" s="44">
        <v>88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5</v>
      </c>
      <c r="H130" s="43">
        <v>14</v>
      </c>
      <c r="I130" s="43">
        <v>10</v>
      </c>
      <c r="J130" s="43">
        <v>186</v>
      </c>
      <c r="K130" s="44">
        <v>279</v>
      </c>
      <c r="L130" s="43">
        <v>56.55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9</v>
      </c>
      <c r="H131" s="43">
        <v>2</v>
      </c>
      <c r="I131" s="43">
        <v>41</v>
      </c>
      <c r="J131" s="43">
        <v>219</v>
      </c>
      <c r="K131" s="44">
        <v>171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180</v>
      </c>
      <c r="G132" s="43">
        <v>1</v>
      </c>
      <c r="H132" s="43">
        <v>0</v>
      </c>
      <c r="I132" s="43">
        <v>27</v>
      </c>
      <c r="J132" s="43">
        <v>114</v>
      </c>
      <c r="K132" s="44">
        <v>348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0</v>
      </c>
      <c r="I133" s="43">
        <v>20</v>
      </c>
      <c r="J133" s="43">
        <v>82</v>
      </c>
      <c r="K133" s="44">
        <v>108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50</v>
      </c>
      <c r="G134" s="43">
        <v>3</v>
      </c>
      <c r="H134" s="43">
        <v>1</v>
      </c>
      <c r="I134" s="43">
        <v>20</v>
      </c>
      <c r="J134" s="43">
        <v>99</v>
      </c>
      <c r="K134" s="44">
        <v>109</v>
      </c>
      <c r="L134" s="43">
        <v>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127</v>
      </c>
      <c r="J137" s="19">
        <f t="shared" si="64"/>
        <v>823</v>
      </c>
      <c r="K137" s="25"/>
      <c r="L137" s="19">
        <f t="shared" ref="L137" si="65">SUM(L128:L136)</f>
        <v>153.55000000000001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1330</v>
      </c>
      <c r="G138" s="32">
        <f t="shared" ref="G138" si="66">G127+G137</f>
        <v>40</v>
      </c>
      <c r="H138" s="32">
        <f t="shared" ref="H138" si="67">H127+H137</f>
        <v>39</v>
      </c>
      <c r="I138" s="32">
        <f t="shared" ref="I138" si="68">I127+I137</f>
        <v>208</v>
      </c>
      <c r="J138" s="32">
        <f t="shared" ref="J138:L138" si="69">J127+J137</f>
        <v>1338</v>
      </c>
      <c r="K138" s="32"/>
      <c r="L138" s="32">
        <f t="shared" si="69"/>
        <v>272.60000000000002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150</v>
      </c>
      <c r="G139" s="40">
        <v>14</v>
      </c>
      <c r="H139" s="40">
        <v>28</v>
      </c>
      <c r="I139" s="40">
        <v>3</v>
      </c>
      <c r="J139" s="40">
        <v>319</v>
      </c>
      <c r="K139" s="41">
        <v>301</v>
      </c>
      <c r="L139" s="40">
        <v>68.05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16</v>
      </c>
      <c r="J141" s="43">
        <v>61</v>
      </c>
      <c r="K141" s="44">
        <v>493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</v>
      </c>
      <c r="H142" s="43">
        <v>0</v>
      </c>
      <c r="I142" s="43">
        <v>20</v>
      </c>
      <c r="J142" s="43">
        <v>82</v>
      </c>
      <c r="K142" s="44">
        <v>108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55</v>
      </c>
      <c r="F143" s="43">
        <v>200</v>
      </c>
      <c r="G143" s="43">
        <v>1</v>
      </c>
      <c r="H143" s="43">
        <v>0</v>
      </c>
      <c r="I143" s="43">
        <v>25</v>
      </c>
      <c r="J143" s="43">
        <v>110</v>
      </c>
      <c r="K143" s="44">
        <v>389</v>
      </c>
      <c r="L143" s="43">
        <v>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18</v>
      </c>
      <c r="H146" s="19">
        <f t="shared" si="70"/>
        <v>28</v>
      </c>
      <c r="I146" s="19">
        <f t="shared" si="70"/>
        <v>64</v>
      </c>
      <c r="J146" s="19">
        <f t="shared" si="70"/>
        <v>572</v>
      </c>
      <c r="K146" s="25"/>
      <c r="L146" s="19">
        <f t="shared" ref="L146" si="71">SUM(L139:L145)</f>
        <v>119.05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1</v>
      </c>
      <c r="H147" s="43">
        <v>0</v>
      </c>
      <c r="I147" s="43">
        <v>2</v>
      </c>
      <c r="J147" s="43">
        <v>14</v>
      </c>
      <c r="K147" s="44">
        <v>71</v>
      </c>
      <c r="L147" s="43">
        <v>16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13</v>
      </c>
      <c r="H148" s="43">
        <v>3</v>
      </c>
      <c r="I148" s="43">
        <v>12</v>
      </c>
      <c r="J148" s="43">
        <v>130</v>
      </c>
      <c r="K148" s="44">
        <v>106</v>
      </c>
      <c r="L148" s="43">
        <v>35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240</v>
      </c>
      <c r="G149" s="43">
        <v>14</v>
      </c>
      <c r="H149" s="43">
        <v>31</v>
      </c>
      <c r="I149" s="43">
        <v>24</v>
      </c>
      <c r="J149" s="43">
        <v>431</v>
      </c>
      <c r="K149" s="44">
        <v>263</v>
      </c>
      <c r="L149" s="43">
        <v>76.55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180</v>
      </c>
      <c r="G151" s="43">
        <v>0</v>
      </c>
      <c r="H151" s="43">
        <v>0</v>
      </c>
      <c r="I151" s="43">
        <v>13</v>
      </c>
      <c r="J151" s="43">
        <v>54</v>
      </c>
      <c r="K151" s="44">
        <v>349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0</v>
      </c>
      <c r="I152" s="43">
        <v>20</v>
      </c>
      <c r="J152" s="43">
        <v>82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50</v>
      </c>
      <c r="G153" s="43">
        <v>3</v>
      </c>
      <c r="H153" s="43">
        <v>1</v>
      </c>
      <c r="I153" s="43">
        <v>20</v>
      </c>
      <c r="J153" s="43">
        <v>99</v>
      </c>
      <c r="K153" s="44">
        <v>109</v>
      </c>
      <c r="L153" s="43">
        <v>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34</v>
      </c>
      <c r="H156" s="19">
        <f t="shared" si="72"/>
        <v>35</v>
      </c>
      <c r="I156" s="19">
        <f t="shared" si="72"/>
        <v>91</v>
      </c>
      <c r="J156" s="19">
        <f t="shared" si="72"/>
        <v>810</v>
      </c>
      <c r="K156" s="25"/>
      <c r="L156" s="19">
        <f t="shared" ref="L156" si="73">SUM(L147:L155)</f>
        <v>153.55000000000001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1360</v>
      </c>
      <c r="G157" s="32">
        <f t="shared" ref="G157" si="74">G146+G156</f>
        <v>52</v>
      </c>
      <c r="H157" s="32">
        <f t="shared" ref="H157" si="75">H146+H156</f>
        <v>63</v>
      </c>
      <c r="I157" s="32">
        <f t="shared" ref="I157" si="76">I146+I156</f>
        <v>155</v>
      </c>
      <c r="J157" s="32">
        <f t="shared" ref="J157:L157" si="77">J146+J156</f>
        <v>1382</v>
      </c>
      <c r="K157" s="32"/>
      <c r="L157" s="32">
        <f t="shared" si="77"/>
        <v>272.60000000000002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190</v>
      </c>
      <c r="G158" s="40">
        <v>15</v>
      </c>
      <c r="H158" s="40">
        <v>14</v>
      </c>
      <c r="I158" s="40">
        <v>30</v>
      </c>
      <c r="J158" s="40">
        <v>303</v>
      </c>
      <c r="K158" s="41">
        <v>291</v>
      </c>
      <c r="L158" s="40">
        <v>68.05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15</v>
      </c>
      <c r="J160" s="43">
        <v>63</v>
      </c>
      <c r="K160" s="44">
        <v>494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0</v>
      </c>
      <c r="I161" s="43">
        <v>16</v>
      </c>
      <c r="J161" s="43">
        <v>82</v>
      </c>
      <c r="K161" s="44">
        <v>108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 t="s">
        <v>90</v>
      </c>
      <c r="F162" s="43">
        <v>150</v>
      </c>
      <c r="G162" s="43">
        <v>1</v>
      </c>
      <c r="H162" s="43">
        <v>0</v>
      </c>
      <c r="I162" s="43">
        <v>12</v>
      </c>
      <c r="J162" s="43">
        <v>65</v>
      </c>
      <c r="K162" s="44">
        <v>338</v>
      </c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19</v>
      </c>
      <c r="H165" s="19">
        <f t="shared" si="78"/>
        <v>14</v>
      </c>
      <c r="I165" s="19">
        <f t="shared" si="78"/>
        <v>73</v>
      </c>
      <c r="J165" s="19">
        <f t="shared" si="78"/>
        <v>513</v>
      </c>
      <c r="K165" s="25"/>
      <c r="L165" s="19">
        <f t="shared" ref="L165" si="79">SUM(L158:L164)</f>
        <v>119.05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60</v>
      </c>
      <c r="G166" s="43">
        <v>1</v>
      </c>
      <c r="H166" s="43">
        <v>0</v>
      </c>
      <c r="I166" s="43">
        <v>0</v>
      </c>
      <c r="J166" s="43">
        <v>14</v>
      </c>
      <c r="K166" s="44">
        <v>70</v>
      </c>
      <c r="L166" s="43">
        <v>16</v>
      </c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6</v>
      </c>
      <c r="H167" s="43">
        <v>6</v>
      </c>
      <c r="I167" s="43">
        <v>14</v>
      </c>
      <c r="J167" s="43">
        <v>132</v>
      </c>
      <c r="K167" s="44">
        <v>102</v>
      </c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90</v>
      </c>
      <c r="G168" s="43">
        <v>8</v>
      </c>
      <c r="H168" s="43">
        <v>20</v>
      </c>
      <c r="I168" s="43">
        <v>3</v>
      </c>
      <c r="J168" s="43">
        <v>223</v>
      </c>
      <c r="K168" s="44">
        <v>241</v>
      </c>
      <c r="L168" s="43">
        <v>56.55</v>
      </c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6</v>
      </c>
      <c r="H169" s="43">
        <v>7</v>
      </c>
      <c r="I169" s="43">
        <v>37</v>
      </c>
      <c r="J169" s="43">
        <v>234</v>
      </c>
      <c r="K169" s="44">
        <v>203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180</v>
      </c>
      <c r="G170" s="43">
        <v>0</v>
      </c>
      <c r="H170" s="43">
        <v>0</v>
      </c>
      <c r="I170" s="43">
        <v>22</v>
      </c>
      <c r="J170" s="43">
        <v>93</v>
      </c>
      <c r="K170" s="44">
        <v>349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0</v>
      </c>
      <c r="I171" s="43">
        <v>20</v>
      </c>
      <c r="J171" s="43">
        <v>82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50</v>
      </c>
      <c r="G172" s="43">
        <v>3</v>
      </c>
      <c r="H172" s="43">
        <v>1</v>
      </c>
      <c r="I172" s="43">
        <v>20</v>
      </c>
      <c r="J172" s="43">
        <v>99</v>
      </c>
      <c r="K172" s="44">
        <v>109</v>
      </c>
      <c r="L172" s="43">
        <v>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27</v>
      </c>
      <c r="H175" s="19">
        <f t="shared" si="80"/>
        <v>34</v>
      </c>
      <c r="I175" s="19">
        <f t="shared" si="80"/>
        <v>116</v>
      </c>
      <c r="J175" s="19">
        <f t="shared" si="80"/>
        <v>877</v>
      </c>
      <c r="K175" s="25"/>
      <c r="L175" s="19">
        <f t="shared" ref="L175" si="81">SUM(L166:L174)</f>
        <v>153.55000000000001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1350</v>
      </c>
      <c r="G176" s="32">
        <f t="shared" ref="G176" si="82">G165+G175</f>
        <v>46</v>
      </c>
      <c r="H176" s="32">
        <f t="shared" ref="H176" si="83">H165+H175</f>
        <v>48</v>
      </c>
      <c r="I176" s="32">
        <f t="shared" ref="I176" si="84">I165+I175</f>
        <v>189</v>
      </c>
      <c r="J176" s="32">
        <f t="shared" ref="J176:L176" si="85">J165+J175</f>
        <v>1390</v>
      </c>
      <c r="K176" s="32"/>
      <c r="L176" s="32">
        <f t="shared" si="85"/>
        <v>272.60000000000002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225</v>
      </c>
      <c r="G177" s="40">
        <v>14</v>
      </c>
      <c r="H177" s="40">
        <v>13</v>
      </c>
      <c r="I177" s="40">
        <v>51</v>
      </c>
      <c r="J177" s="40">
        <v>379</v>
      </c>
      <c r="K177" s="41" t="s">
        <v>85</v>
      </c>
      <c r="L177" s="40">
        <v>68.05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493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0</v>
      </c>
      <c r="I180" s="43">
        <v>16</v>
      </c>
      <c r="J180" s="43">
        <v>82</v>
      </c>
      <c r="K180" s="44">
        <v>108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90</v>
      </c>
      <c r="F181" s="43">
        <v>150</v>
      </c>
      <c r="G181" s="43">
        <v>1</v>
      </c>
      <c r="H181" s="43">
        <v>0</v>
      </c>
      <c r="I181" s="43">
        <v>12</v>
      </c>
      <c r="J181" s="43">
        <v>65</v>
      </c>
      <c r="K181" s="44">
        <v>338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94</v>
      </c>
      <c r="J184" s="19">
        <f t="shared" si="86"/>
        <v>587</v>
      </c>
      <c r="K184" s="25"/>
      <c r="L184" s="19">
        <f t="shared" ref="L184" si="87">SUM(L177:L183)</f>
        <v>119.05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1</v>
      </c>
      <c r="H185" s="43">
        <v>0</v>
      </c>
      <c r="I185" s="43">
        <v>2</v>
      </c>
      <c r="J185" s="43">
        <v>11</v>
      </c>
      <c r="K185" s="44">
        <v>70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4</v>
      </c>
      <c r="H186" s="43">
        <v>7</v>
      </c>
      <c r="I186" s="43">
        <v>12</v>
      </c>
      <c r="J186" s="43">
        <v>127</v>
      </c>
      <c r="K186" s="44">
        <v>131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12</v>
      </c>
      <c r="H187" s="43">
        <v>11</v>
      </c>
      <c r="I187" s="43">
        <v>6</v>
      </c>
      <c r="J187" s="43">
        <v>172</v>
      </c>
      <c r="K187" s="44">
        <v>255</v>
      </c>
      <c r="L187" s="43">
        <v>56.55</v>
      </c>
    </row>
    <row r="188" spans="1:12" ht="15" x14ac:dyDescent="0.25">
      <c r="A188" s="23"/>
      <c r="B188" s="15"/>
      <c r="C188" s="11"/>
      <c r="D188" s="7" t="s">
        <v>29</v>
      </c>
      <c r="E188" s="42" t="s">
        <v>67</v>
      </c>
      <c r="F188" s="43">
        <v>160</v>
      </c>
      <c r="G188" s="43">
        <v>4</v>
      </c>
      <c r="H188" s="43">
        <v>5</v>
      </c>
      <c r="I188" s="43">
        <v>41</v>
      </c>
      <c r="J188" s="43">
        <v>228</v>
      </c>
      <c r="K188" s="44">
        <v>305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180</v>
      </c>
      <c r="G189" s="43">
        <v>0</v>
      </c>
      <c r="H189" s="43">
        <v>0</v>
      </c>
      <c r="I189" s="43">
        <v>13</v>
      </c>
      <c r="J189" s="43">
        <v>54</v>
      </c>
      <c r="K189" s="44">
        <v>349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0</v>
      </c>
      <c r="I190" s="43">
        <v>20</v>
      </c>
      <c r="J190" s="43">
        <v>82</v>
      </c>
      <c r="K190" s="44">
        <v>108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50</v>
      </c>
      <c r="G191" s="43">
        <v>3</v>
      </c>
      <c r="H191" s="43">
        <v>1</v>
      </c>
      <c r="I191" s="43">
        <v>20</v>
      </c>
      <c r="J191" s="43">
        <v>99</v>
      </c>
      <c r="K191" s="44">
        <v>109</v>
      </c>
      <c r="L191" s="43">
        <v>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27</v>
      </c>
      <c r="H194" s="19">
        <f t="shared" si="88"/>
        <v>24</v>
      </c>
      <c r="I194" s="19">
        <f t="shared" si="88"/>
        <v>114</v>
      </c>
      <c r="J194" s="19">
        <f t="shared" si="88"/>
        <v>773</v>
      </c>
      <c r="K194" s="25"/>
      <c r="L194" s="19">
        <f t="shared" ref="L194" si="89">SUM(L185:L193)</f>
        <v>153.55000000000001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1395</v>
      </c>
      <c r="G195" s="32">
        <f t="shared" ref="G195" si="90">G184+G194</f>
        <v>45</v>
      </c>
      <c r="H195" s="32">
        <f t="shared" ref="H195" si="91">H184+H194</f>
        <v>37</v>
      </c>
      <c r="I195" s="32">
        <f t="shared" ref="I195" si="92">I184+I194</f>
        <v>208</v>
      </c>
      <c r="J195" s="32">
        <f t="shared" ref="J195:L195" si="93">J184+J194</f>
        <v>1360</v>
      </c>
      <c r="K195" s="32"/>
      <c r="L195" s="32">
        <f t="shared" si="93"/>
        <v>272.60000000000002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39</v>
      </c>
      <c r="F196" s="40">
        <v>170</v>
      </c>
      <c r="G196" s="40">
        <v>11</v>
      </c>
      <c r="H196" s="40">
        <v>14</v>
      </c>
      <c r="I196" s="40">
        <v>34</v>
      </c>
      <c r="J196" s="40">
        <v>305</v>
      </c>
      <c r="K196" s="41">
        <v>204</v>
      </c>
      <c r="L196" s="40">
        <v>68.05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40</v>
      </c>
      <c r="F198" s="43">
        <v>200</v>
      </c>
      <c r="G198" s="43">
        <v>0</v>
      </c>
      <c r="H198" s="43">
        <v>0</v>
      </c>
      <c r="I198" s="43">
        <v>15</v>
      </c>
      <c r="J198" s="43">
        <v>63</v>
      </c>
      <c r="K198" s="44">
        <v>494</v>
      </c>
      <c r="L198" s="43">
        <v>10</v>
      </c>
    </row>
    <row r="199" spans="1:12" ht="15" x14ac:dyDescent="0.25">
      <c r="A199" s="23"/>
      <c r="B199" s="15"/>
      <c r="C199" s="11"/>
      <c r="D199" s="7" t="s">
        <v>23</v>
      </c>
      <c r="E199" s="42" t="s">
        <v>41</v>
      </c>
      <c r="F199" s="43">
        <v>40</v>
      </c>
      <c r="G199" s="43">
        <v>3</v>
      </c>
      <c r="H199" s="43">
        <v>0</v>
      </c>
      <c r="I199" s="43">
        <v>20</v>
      </c>
      <c r="J199" s="43">
        <v>82</v>
      </c>
      <c r="K199" s="44">
        <v>108</v>
      </c>
      <c r="L199" s="43">
        <v>6</v>
      </c>
    </row>
    <row r="200" spans="1:12" ht="15" x14ac:dyDescent="0.25">
      <c r="A200" s="23"/>
      <c r="B200" s="15"/>
      <c r="C200" s="11"/>
      <c r="D200" s="7" t="s">
        <v>24</v>
      </c>
      <c r="E200" s="42" t="s">
        <v>90</v>
      </c>
      <c r="F200" s="43">
        <v>150</v>
      </c>
      <c r="G200" s="43">
        <v>1</v>
      </c>
      <c r="H200" s="43">
        <v>0</v>
      </c>
      <c r="I200" s="43">
        <v>12</v>
      </c>
      <c r="J200" s="43">
        <v>65</v>
      </c>
      <c r="K200" s="44">
        <v>338</v>
      </c>
      <c r="L200" s="43">
        <v>35</v>
      </c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560</v>
      </c>
      <c r="G203" s="19">
        <f t="shared" ref="G203:J203" si="94">SUM(G196:G202)</f>
        <v>15</v>
      </c>
      <c r="H203" s="19">
        <f t="shared" si="94"/>
        <v>14</v>
      </c>
      <c r="I203" s="19">
        <f t="shared" si="94"/>
        <v>81</v>
      </c>
      <c r="J203" s="19">
        <f t="shared" si="94"/>
        <v>515</v>
      </c>
      <c r="K203" s="25"/>
      <c r="L203" s="19">
        <f t="shared" ref="L203" si="95">SUM(L196:L202)</f>
        <v>119.05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87</v>
      </c>
      <c r="F204" s="43">
        <v>60</v>
      </c>
      <c r="G204" s="43">
        <v>1</v>
      </c>
      <c r="H204" s="43">
        <v>0</v>
      </c>
      <c r="I204" s="43">
        <v>2</v>
      </c>
      <c r="J204" s="43">
        <v>11</v>
      </c>
      <c r="K204" s="44">
        <v>70</v>
      </c>
      <c r="L204" s="43">
        <v>16</v>
      </c>
    </row>
    <row r="205" spans="1:12" ht="15" x14ac:dyDescent="0.25">
      <c r="A205" s="23"/>
      <c r="B205" s="15"/>
      <c r="C205" s="11"/>
      <c r="D205" s="7" t="s">
        <v>27</v>
      </c>
      <c r="E205" s="42" t="s">
        <v>43</v>
      </c>
      <c r="F205" s="43">
        <v>200</v>
      </c>
      <c r="G205" s="43">
        <v>4</v>
      </c>
      <c r="H205" s="43">
        <v>9</v>
      </c>
      <c r="I205" s="43">
        <v>9</v>
      </c>
      <c r="J205" s="43">
        <v>137</v>
      </c>
      <c r="K205" s="44">
        <v>82</v>
      </c>
      <c r="L205" s="43">
        <v>35</v>
      </c>
    </row>
    <row r="206" spans="1:12" ht="15" x14ac:dyDescent="0.25">
      <c r="A206" s="23"/>
      <c r="B206" s="15"/>
      <c r="C206" s="11"/>
      <c r="D206" s="7" t="s">
        <v>28</v>
      </c>
      <c r="E206" s="42" t="s">
        <v>88</v>
      </c>
      <c r="F206" s="43">
        <v>240</v>
      </c>
      <c r="G206" s="43">
        <v>14</v>
      </c>
      <c r="H206" s="43">
        <v>24</v>
      </c>
      <c r="I206" s="43">
        <v>52</v>
      </c>
      <c r="J206" s="43">
        <v>489</v>
      </c>
      <c r="K206" s="44">
        <v>291</v>
      </c>
      <c r="L206" s="43">
        <v>76.55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45</v>
      </c>
      <c r="F208" s="43">
        <v>180</v>
      </c>
      <c r="G208" s="43">
        <v>0</v>
      </c>
      <c r="H208" s="43">
        <v>0</v>
      </c>
      <c r="I208" s="43">
        <v>16</v>
      </c>
      <c r="J208" s="43">
        <v>66</v>
      </c>
      <c r="K208" s="44">
        <v>520</v>
      </c>
      <c r="L208" s="43">
        <v>12</v>
      </c>
    </row>
    <row r="209" spans="1:12" ht="15" x14ac:dyDescent="0.25">
      <c r="A209" s="23"/>
      <c r="B209" s="15"/>
      <c r="C209" s="11"/>
      <c r="D209" s="7" t="s">
        <v>31</v>
      </c>
      <c r="E209" s="42" t="s">
        <v>41</v>
      </c>
      <c r="F209" s="43">
        <v>40</v>
      </c>
      <c r="G209" s="43">
        <v>3</v>
      </c>
      <c r="H209" s="43">
        <v>0</v>
      </c>
      <c r="I209" s="43">
        <v>20</v>
      </c>
      <c r="J209" s="43">
        <v>82</v>
      </c>
      <c r="K209" s="44">
        <v>108</v>
      </c>
      <c r="L209" s="43">
        <v>6</v>
      </c>
    </row>
    <row r="210" spans="1:12" ht="15" x14ac:dyDescent="0.25">
      <c r="A210" s="23"/>
      <c r="B210" s="15"/>
      <c r="C210" s="11"/>
      <c r="D210" s="7" t="s">
        <v>32</v>
      </c>
      <c r="E210" s="42" t="s">
        <v>46</v>
      </c>
      <c r="F210" s="43">
        <v>50</v>
      </c>
      <c r="G210" s="43">
        <v>3</v>
      </c>
      <c r="H210" s="43">
        <v>1</v>
      </c>
      <c r="I210" s="43">
        <v>20</v>
      </c>
      <c r="J210" s="43">
        <v>99</v>
      </c>
      <c r="K210" s="44">
        <v>109</v>
      </c>
      <c r="L210" s="43">
        <v>8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96">SUM(G204:G212)</f>
        <v>25</v>
      </c>
      <c r="H213" s="19">
        <f t="shared" si="96"/>
        <v>34</v>
      </c>
      <c r="I213" s="19">
        <f t="shared" si="96"/>
        <v>119</v>
      </c>
      <c r="J213" s="19">
        <f t="shared" si="96"/>
        <v>884</v>
      </c>
      <c r="K213" s="25"/>
      <c r="L213" s="19">
        <f t="shared" ref="L213" si="97">SUM(L204:L212)</f>
        <v>153.55000000000001</v>
      </c>
    </row>
    <row r="214" spans="1:12" ht="15.75" thickBot="1" x14ac:dyDescent="0.25">
      <c r="A214" s="29">
        <f>A196</f>
        <v>3</v>
      </c>
      <c r="B214" s="30">
        <f>B196</f>
        <v>1</v>
      </c>
      <c r="C214" s="52" t="s">
        <v>4</v>
      </c>
      <c r="D214" s="53"/>
      <c r="E214" s="31"/>
      <c r="F214" s="32">
        <f>F203+F213</f>
        <v>1330</v>
      </c>
      <c r="G214" s="32">
        <f t="shared" ref="G214:J214" si="98">G203+G213</f>
        <v>40</v>
      </c>
      <c r="H214" s="32">
        <f t="shared" si="98"/>
        <v>48</v>
      </c>
      <c r="I214" s="32">
        <f t="shared" si="98"/>
        <v>200</v>
      </c>
      <c r="J214" s="32">
        <f t="shared" si="98"/>
        <v>1399</v>
      </c>
      <c r="K214" s="32"/>
      <c r="L214" s="32">
        <f t="shared" ref="L214" si="99">L203+L213</f>
        <v>272.60000000000002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39" t="s">
        <v>47</v>
      </c>
      <c r="F215" s="40">
        <v>220</v>
      </c>
      <c r="G215" s="40">
        <v>6</v>
      </c>
      <c r="H215" s="40">
        <v>11</v>
      </c>
      <c r="I215" s="40">
        <v>46</v>
      </c>
      <c r="J215" s="40">
        <v>310</v>
      </c>
      <c r="K215" s="41">
        <v>174</v>
      </c>
      <c r="L215" s="40">
        <v>80.05</v>
      </c>
    </row>
    <row r="216" spans="1:12" ht="15" x14ac:dyDescent="0.25">
      <c r="A216" s="14"/>
      <c r="B216" s="15"/>
      <c r="C216" s="11"/>
      <c r="D216" s="6"/>
      <c r="E216" s="42" t="s">
        <v>49</v>
      </c>
      <c r="F216" s="43">
        <v>40</v>
      </c>
      <c r="G216" s="43">
        <v>5</v>
      </c>
      <c r="H216" s="43">
        <v>5</v>
      </c>
      <c r="I216" s="43">
        <v>0</v>
      </c>
      <c r="J216" s="43">
        <v>63</v>
      </c>
      <c r="K216" s="44">
        <v>300</v>
      </c>
      <c r="L216" s="43">
        <v>23</v>
      </c>
    </row>
    <row r="217" spans="1:12" ht="15" x14ac:dyDescent="0.25">
      <c r="A217" s="14"/>
      <c r="B217" s="15"/>
      <c r="C217" s="11"/>
      <c r="D217" s="7" t="s">
        <v>22</v>
      </c>
      <c r="E217" s="42" t="s">
        <v>48</v>
      </c>
      <c r="F217" s="43">
        <v>200</v>
      </c>
      <c r="G217" s="43">
        <v>0</v>
      </c>
      <c r="H217" s="43">
        <v>0</v>
      </c>
      <c r="I217" s="43">
        <v>15</v>
      </c>
      <c r="J217" s="43">
        <v>61</v>
      </c>
      <c r="K217" s="44">
        <v>493</v>
      </c>
      <c r="L217" s="43">
        <v>10</v>
      </c>
    </row>
    <row r="218" spans="1:12" ht="15" x14ac:dyDescent="0.25">
      <c r="A218" s="14"/>
      <c r="B218" s="15"/>
      <c r="C218" s="11"/>
      <c r="D218" s="7" t="s">
        <v>23</v>
      </c>
      <c r="E218" s="42" t="s">
        <v>41</v>
      </c>
      <c r="F218" s="43">
        <v>40</v>
      </c>
      <c r="G218" s="43">
        <v>3</v>
      </c>
      <c r="H218" s="43">
        <v>0</v>
      </c>
      <c r="I218" s="43">
        <v>20</v>
      </c>
      <c r="J218" s="43">
        <v>82</v>
      </c>
      <c r="K218" s="44">
        <v>108</v>
      </c>
      <c r="L218" s="43">
        <v>6</v>
      </c>
    </row>
    <row r="219" spans="1:12" ht="15" x14ac:dyDescent="0.25">
      <c r="A219" s="14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14</v>
      </c>
      <c r="H222" s="19">
        <f t="shared" si="100"/>
        <v>16</v>
      </c>
      <c r="I222" s="19">
        <f t="shared" si="100"/>
        <v>81</v>
      </c>
      <c r="J222" s="19">
        <f t="shared" si="100"/>
        <v>516</v>
      </c>
      <c r="K222" s="25"/>
      <c r="L222" s="19">
        <f t="shared" ref="L222" si="101">SUM(L215:L221)</f>
        <v>119.05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 t="s">
        <v>42</v>
      </c>
      <c r="F223" s="43">
        <v>60</v>
      </c>
      <c r="G223" s="43">
        <v>1</v>
      </c>
      <c r="H223" s="43">
        <v>0</v>
      </c>
      <c r="I223" s="43">
        <v>2</v>
      </c>
      <c r="J223" s="43">
        <v>14</v>
      </c>
      <c r="K223" s="44">
        <v>70</v>
      </c>
      <c r="L223" s="43">
        <v>16</v>
      </c>
    </row>
    <row r="224" spans="1:12" ht="15" x14ac:dyDescent="0.25">
      <c r="A224" s="14"/>
      <c r="B224" s="15"/>
      <c r="C224" s="11"/>
      <c r="D224" s="7" t="s">
        <v>27</v>
      </c>
      <c r="E224" s="42" t="s">
        <v>89</v>
      </c>
      <c r="F224" s="43">
        <v>200</v>
      </c>
      <c r="G224" s="43">
        <v>4</v>
      </c>
      <c r="H224" s="43">
        <v>9</v>
      </c>
      <c r="I224" s="43">
        <v>13</v>
      </c>
      <c r="J224" s="43">
        <v>144</v>
      </c>
      <c r="K224" s="44">
        <v>96</v>
      </c>
      <c r="L224" s="43">
        <v>35</v>
      </c>
    </row>
    <row r="225" spans="1:12" ht="15" x14ac:dyDescent="0.25">
      <c r="A225" s="14"/>
      <c r="B225" s="15"/>
      <c r="C225" s="11"/>
      <c r="D225" s="7" t="s">
        <v>28</v>
      </c>
      <c r="E225" s="42" t="s">
        <v>51</v>
      </c>
      <c r="F225" s="43">
        <v>120</v>
      </c>
      <c r="G225" s="43">
        <v>11</v>
      </c>
      <c r="H225" s="43">
        <v>22</v>
      </c>
      <c r="I225" s="43">
        <v>16</v>
      </c>
      <c r="J225" s="43">
        <v>270</v>
      </c>
      <c r="K225" s="44">
        <v>268</v>
      </c>
      <c r="L225" s="43">
        <v>56.55</v>
      </c>
    </row>
    <row r="226" spans="1:12" ht="15" x14ac:dyDescent="0.25">
      <c r="A226" s="14"/>
      <c r="B226" s="15"/>
      <c r="C226" s="11"/>
      <c r="D226" s="7" t="s">
        <v>29</v>
      </c>
      <c r="E226" s="42" t="s">
        <v>52</v>
      </c>
      <c r="F226" s="43">
        <v>150</v>
      </c>
      <c r="G226" s="43">
        <v>9</v>
      </c>
      <c r="H226" s="43">
        <v>2</v>
      </c>
      <c r="I226" s="43">
        <v>41</v>
      </c>
      <c r="J226" s="43">
        <v>219</v>
      </c>
      <c r="K226" s="44">
        <v>171</v>
      </c>
      <c r="L226" s="43">
        <v>20</v>
      </c>
    </row>
    <row r="227" spans="1:12" ht="15" x14ac:dyDescent="0.25">
      <c r="A227" s="14"/>
      <c r="B227" s="15"/>
      <c r="C227" s="11"/>
      <c r="D227" s="7" t="s">
        <v>30</v>
      </c>
      <c r="E227" s="42" t="s">
        <v>53</v>
      </c>
      <c r="F227" s="43">
        <v>180</v>
      </c>
      <c r="G227" s="43">
        <v>1</v>
      </c>
      <c r="H227" s="43">
        <v>0</v>
      </c>
      <c r="I227" s="43">
        <v>27</v>
      </c>
      <c r="J227" s="43">
        <v>114</v>
      </c>
      <c r="K227" s="44">
        <v>348</v>
      </c>
      <c r="L227" s="43">
        <v>12</v>
      </c>
    </row>
    <row r="228" spans="1:12" ht="15" x14ac:dyDescent="0.25">
      <c r="A228" s="14"/>
      <c r="B228" s="15"/>
      <c r="C228" s="11"/>
      <c r="D228" s="7" t="s">
        <v>31</v>
      </c>
      <c r="E228" s="42" t="s">
        <v>41</v>
      </c>
      <c r="F228" s="43">
        <v>40</v>
      </c>
      <c r="G228" s="43">
        <v>3</v>
      </c>
      <c r="H228" s="43">
        <v>0</v>
      </c>
      <c r="I228" s="43">
        <v>20</v>
      </c>
      <c r="J228" s="43">
        <v>82</v>
      </c>
      <c r="K228" s="44">
        <v>108</v>
      </c>
      <c r="L228" s="43">
        <v>6</v>
      </c>
    </row>
    <row r="229" spans="1:12" ht="15" x14ac:dyDescent="0.25">
      <c r="A229" s="14"/>
      <c r="B229" s="15"/>
      <c r="C229" s="11"/>
      <c r="D229" s="7" t="s">
        <v>32</v>
      </c>
      <c r="E229" s="42" t="s">
        <v>46</v>
      </c>
      <c r="F229" s="43">
        <v>50</v>
      </c>
      <c r="G229" s="43">
        <v>3</v>
      </c>
      <c r="H229" s="43">
        <v>1</v>
      </c>
      <c r="I229" s="43">
        <v>20</v>
      </c>
      <c r="J229" s="43">
        <v>99</v>
      </c>
      <c r="K229" s="44">
        <v>109</v>
      </c>
      <c r="L229" s="43">
        <v>8</v>
      </c>
    </row>
    <row r="230" spans="1:12" ht="15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800</v>
      </c>
      <c r="G232" s="19">
        <f t="shared" ref="G232:J232" si="102">SUM(G223:G231)</f>
        <v>32</v>
      </c>
      <c r="H232" s="19">
        <f t="shared" si="102"/>
        <v>34</v>
      </c>
      <c r="I232" s="19">
        <f t="shared" si="102"/>
        <v>139</v>
      </c>
      <c r="J232" s="19">
        <f t="shared" si="102"/>
        <v>942</v>
      </c>
      <c r="K232" s="25"/>
      <c r="L232" s="19">
        <f t="shared" ref="L232" si="103">SUM(L223:L231)</f>
        <v>153.55000000000001</v>
      </c>
    </row>
    <row r="233" spans="1:12" ht="15.75" thickBot="1" x14ac:dyDescent="0.25">
      <c r="A233" s="33">
        <f>A215</f>
        <v>3</v>
      </c>
      <c r="B233" s="33">
        <f>B215</f>
        <v>2</v>
      </c>
      <c r="C233" s="52" t="s">
        <v>4</v>
      </c>
      <c r="D233" s="53"/>
      <c r="E233" s="31"/>
      <c r="F233" s="32">
        <f>F222+F232</f>
        <v>1300</v>
      </c>
      <c r="G233" s="32">
        <f t="shared" ref="G233:J233" si="104">G222+G232</f>
        <v>46</v>
      </c>
      <c r="H233" s="32">
        <f t="shared" si="104"/>
        <v>50</v>
      </c>
      <c r="I233" s="32">
        <f t="shared" si="104"/>
        <v>220</v>
      </c>
      <c r="J233" s="32">
        <f t="shared" si="104"/>
        <v>1458</v>
      </c>
      <c r="K233" s="32"/>
      <c r="L233" s="32">
        <f t="shared" ref="L233" si="105">L222+L232</f>
        <v>272.60000000000002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54</v>
      </c>
      <c r="F234" s="40">
        <v>150</v>
      </c>
      <c r="G234" s="40">
        <v>23</v>
      </c>
      <c r="H234" s="40">
        <v>17</v>
      </c>
      <c r="I234" s="40">
        <v>44</v>
      </c>
      <c r="J234" s="40">
        <v>431</v>
      </c>
      <c r="K234" s="41">
        <v>222</v>
      </c>
      <c r="L234" s="40">
        <v>68.05</v>
      </c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40</v>
      </c>
      <c r="F236" s="43">
        <v>200</v>
      </c>
      <c r="G236" s="43">
        <v>0</v>
      </c>
      <c r="H236" s="43">
        <v>0</v>
      </c>
      <c r="I236" s="43">
        <v>15</v>
      </c>
      <c r="J236" s="43">
        <v>63</v>
      </c>
      <c r="K236" s="44">
        <v>494</v>
      </c>
      <c r="L236" s="43">
        <v>10</v>
      </c>
    </row>
    <row r="237" spans="1:12" ht="15.75" customHeight="1" x14ac:dyDescent="0.25">
      <c r="A237" s="23"/>
      <c r="B237" s="15"/>
      <c r="C237" s="11"/>
      <c r="D237" s="7" t="s">
        <v>23</v>
      </c>
      <c r="E237" s="42" t="s">
        <v>41</v>
      </c>
      <c r="F237" s="43">
        <v>40</v>
      </c>
      <c r="G237" s="43">
        <v>3</v>
      </c>
      <c r="H237" s="43">
        <v>0</v>
      </c>
      <c r="I237" s="43">
        <v>20</v>
      </c>
      <c r="J237" s="43">
        <v>82</v>
      </c>
      <c r="K237" s="44">
        <v>108</v>
      </c>
      <c r="L237" s="43">
        <v>6</v>
      </c>
    </row>
    <row r="238" spans="1:12" ht="15" x14ac:dyDescent="0.25">
      <c r="A238" s="23"/>
      <c r="B238" s="15"/>
      <c r="C238" s="11"/>
      <c r="D238" s="7" t="s">
        <v>24</v>
      </c>
      <c r="E238" s="42" t="s">
        <v>55</v>
      </c>
      <c r="F238" s="43">
        <v>200</v>
      </c>
      <c r="G238" s="43">
        <v>1</v>
      </c>
      <c r="H238" s="43">
        <v>0</v>
      </c>
      <c r="I238" s="43">
        <v>25</v>
      </c>
      <c r="J238" s="43">
        <v>110</v>
      </c>
      <c r="K238" s="44">
        <v>389</v>
      </c>
      <c r="L238" s="43">
        <v>35</v>
      </c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590</v>
      </c>
      <c r="G241" s="19">
        <f t="shared" ref="G241:J241" si="106">SUM(G234:G240)</f>
        <v>27</v>
      </c>
      <c r="H241" s="19">
        <f t="shared" si="106"/>
        <v>17</v>
      </c>
      <c r="I241" s="19">
        <f t="shared" si="106"/>
        <v>104</v>
      </c>
      <c r="J241" s="19">
        <f t="shared" si="106"/>
        <v>686</v>
      </c>
      <c r="K241" s="25"/>
      <c r="L241" s="19">
        <f t="shared" ref="L241" si="107">SUM(L234:L240)</f>
        <v>119.05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42</v>
      </c>
      <c r="F242" s="43">
        <v>60</v>
      </c>
      <c r="G242" s="43">
        <v>0</v>
      </c>
      <c r="H242" s="43">
        <v>0</v>
      </c>
      <c r="I242" s="43">
        <v>2</v>
      </c>
      <c r="J242" s="43">
        <v>8</v>
      </c>
      <c r="K242" s="44">
        <v>70</v>
      </c>
      <c r="L242" s="43">
        <v>16</v>
      </c>
    </row>
    <row r="243" spans="1:12" ht="15" x14ac:dyDescent="0.25">
      <c r="A243" s="23"/>
      <c r="B243" s="15"/>
      <c r="C243" s="11"/>
      <c r="D243" s="7" t="s">
        <v>27</v>
      </c>
      <c r="E243" s="42" t="s">
        <v>56</v>
      </c>
      <c r="F243" s="43">
        <v>200</v>
      </c>
      <c r="G243" s="43">
        <v>4</v>
      </c>
      <c r="H243" s="43">
        <v>7</v>
      </c>
      <c r="I243" s="43">
        <v>12</v>
      </c>
      <c r="J243" s="43">
        <v>127</v>
      </c>
      <c r="K243" s="44">
        <v>131</v>
      </c>
      <c r="L243" s="43">
        <v>35</v>
      </c>
    </row>
    <row r="244" spans="1:12" ht="15" x14ac:dyDescent="0.25">
      <c r="A244" s="23"/>
      <c r="B244" s="15"/>
      <c r="C244" s="11"/>
      <c r="D244" s="7" t="s">
        <v>28</v>
      </c>
      <c r="E244" s="42" t="s">
        <v>57</v>
      </c>
      <c r="F244" s="43">
        <v>240</v>
      </c>
      <c r="G244" s="43">
        <v>15</v>
      </c>
      <c r="H244" s="43">
        <v>32</v>
      </c>
      <c r="I244" s="43">
        <v>23</v>
      </c>
      <c r="J244" s="43">
        <v>439</v>
      </c>
      <c r="K244" s="44">
        <v>259</v>
      </c>
      <c r="L244" s="43">
        <v>76.55</v>
      </c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 t="s">
        <v>58</v>
      </c>
      <c r="F246" s="43">
        <v>180</v>
      </c>
      <c r="G246" s="43">
        <v>0</v>
      </c>
      <c r="H246" s="43">
        <v>0</v>
      </c>
      <c r="I246" s="43">
        <v>14</v>
      </c>
      <c r="J246" s="43">
        <v>54</v>
      </c>
      <c r="K246" s="44">
        <v>349</v>
      </c>
      <c r="L246" s="43">
        <v>12</v>
      </c>
    </row>
    <row r="247" spans="1:12" ht="15" x14ac:dyDescent="0.25">
      <c r="A247" s="23"/>
      <c r="B247" s="15"/>
      <c r="C247" s="11"/>
      <c r="D247" s="7" t="s">
        <v>31</v>
      </c>
      <c r="E247" s="42" t="s">
        <v>41</v>
      </c>
      <c r="F247" s="43">
        <v>40</v>
      </c>
      <c r="G247" s="43">
        <v>3</v>
      </c>
      <c r="H247" s="43">
        <v>0</v>
      </c>
      <c r="I247" s="43">
        <v>20</v>
      </c>
      <c r="J247" s="43">
        <v>82</v>
      </c>
      <c r="K247" s="44">
        <v>108</v>
      </c>
      <c r="L247" s="43">
        <v>6</v>
      </c>
    </row>
    <row r="248" spans="1:12" ht="15" x14ac:dyDescent="0.25">
      <c r="A248" s="23"/>
      <c r="B248" s="15"/>
      <c r="C248" s="11"/>
      <c r="D248" s="7" t="s">
        <v>32</v>
      </c>
      <c r="E248" s="42" t="s">
        <v>46</v>
      </c>
      <c r="F248" s="43">
        <v>50</v>
      </c>
      <c r="G248" s="43">
        <v>3</v>
      </c>
      <c r="H248" s="43">
        <v>1</v>
      </c>
      <c r="I248" s="43">
        <v>20</v>
      </c>
      <c r="J248" s="43">
        <v>99</v>
      </c>
      <c r="K248" s="44">
        <v>109</v>
      </c>
      <c r="L248" s="43">
        <v>8</v>
      </c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 t="shared" ref="G251:J251" si="108">SUM(G242:G250)</f>
        <v>25</v>
      </c>
      <c r="H251" s="19">
        <f t="shared" si="108"/>
        <v>40</v>
      </c>
      <c r="I251" s="19">
        <f t="shared" si="108"/>
        <v>91</v>
      </c>
      <c r="J251" s="19">
        <f t="shared" si="108"/>
        <v>809</v>
      </c>
      <c r="K251" s="25"/>
      <c r="L251" s="19">
        <f t="shared" ref="L251" si="109">SUM(L242:L250)</f>
        <v>153.55000000000001</v>
      </c>
    </row>
    <row r="252" spans="1:12" ht="15.75" thickBot="1" x14ac:dyDescent="0.25">
      <c r="A252" s="29">
        <f>A234</f>
        <v>3</v>
      </c>
      <c r="B252" s="30">
        <f>B234</f>
        <v>3</v>
      </c>
      <c r="C252" s="52" t="s">
        <v>4</v>
      </c>
      <c r="D252" s="53"/>
      <c r="E252" s="31"/>
      <c r="F252" s="32">
        <f>F241+F251</f>
        <v>1360</v>
      </c>
      <c r="G252" s="32">
        <f t="shared" ref="G252:J252" si="110">G241+G251</f>
        <v>52</v>
      </c>
      <c r="H252" s="32">
        <f t="shared" si="110"/>
        <v>57</v>
      </c>
      <c r="I252" s="32">
        <f t="shared" si="110"/>
        <v>195</v>
      </c>
      <c r="J252" s="32">
        <f t="shared" si="110"/>
        <v>1495</v>
      </c>
      <c r="K252" s="32"/>
      <c r="L252" s="32">
        <f t="shared" ref="L252" si="111">L241+L251</f>
        <v>272.60000000000002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59</v>
      </c>
      <c r="F253" s="40">
        <v>190</v>
      </c>
      <c r="G253" s="40">
        <v>15</v>
      </c>
      <c r="H253" s="40">
        <v>31</v>
      </c>
      <c r="I253" s="40">
        <v>34</v>
      </c>
      <c r="J253" s="40">
        <v>474</v>
      </c>
      <c r="K253" s="41">
        <v>291</v>
      </c>
      <c r="L253" s="40">
        <v>68.05</v>
      </c>
    </row>
    <row r="254" spans="1:12" ht="15" x14ac:dyDescent="0.2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3"/>
      <c r="B255" s="15"/>
      <c r="C255" s="11"/>
      <c r="D255" s="7" t="s">
        <v>22</v>
      </c>
      <c r="E255" s="42" t="s">
        <v>48</v>
      </c>
      <c r="F255" s="43">
        <v>200</v>
      </c>
      <c r="G255" s="43">
        <v>0</v>
      </c>
      <c r="H255" s="43">
        <v>0</v>
      </c>
      <c r="I255" s="43">
        <v>15</v>
      </c>
      <c r="J255" s="43">
        <v>61</v>
      </c>
      <c r="K255" s="44">
        <v>493</v>
      </c>
      <c r="L255" s="43">
        <v>10</v>
      </c>
    </row>
    <row r="256" spans="1:12" ht="15" x14ac:dyDescent="0.25">
      <c r="A256" s="23"/>
      <c r="B256" s="15"/>
      <c r="C256" s="11"/>
      <c r="D256" s="7" t="s">
        <v>23</v>
      </c>
      <c r="E256" s="42" t="s">
        <v>41</v>
      </c>
      <c r="F256" s="43">
        <v>40</v>
      </c>
      <c r="G256" s="43">
        <v>3</v>
      </c>
      <c r="H256" s="43">
        <v>0</v>
      </c>
      <c r="I256" s="43">
        <v>20</v>
      </c>
      <c r="J256" s="43">
        <v>82</v>
      </c>
      <c r="K256" s="44">
        <v>108</v>
      </c>
      <c r="L256" s="43">
        <v>6</v>
      </c>
    </row>
    <row r="257" spans="1:12" ht="15" x14ac:dyDescent="0.25">
      <c r="A257" s="23"/>
      <c r="B257" s="15"/>
      <c r="C257" s="11"/>
      <c r="D257" s="7" t="s">
        <v>24</v>
      </c>
      <c r="E257" s="42" t="s">
        <v>90</v>
      </c>
      <c r="F257" s="43">
        <v>150</v>
      </c>
      <c r="G257" s="43">
        <v>1</v>
      </c>
      <c r="H257" s="43">
        <v>0</v>
      </c>
      <c r="I257" s="43">
        <v>12</v>
      </c>
      <c r="J257" s="43">
        <v>65</v>
      </c>
      <c r="K257" s="44">
        <v>338</v>
      </c>
      <c r="L257" s="43">
        <v>35</v>
      </c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580</v>
      </c>
      <c r="G260" s="19">
        <f t="shared" ref="G260:J260" si="112">SUM(G253:G259)</f>
        <v>19</v>
      </c>
      <c r="H260" s="19">
        <f t="shared" si="112"/>
        <v>31</v>
      </c>
      <c r="I260" s="19">
        <f t="shared" si="112"/>
        <v>81</v>
      </c>
      <c r="J260" s="19">
        <f t="shared" si="112"/>
        <v>682</v>
      </c>
      <c r="K260" s="25"/>
      <c r="L260" s="19">
        <f t="shared" ref="L260" si="113">SUM(L253:L259)</f>
        <v>119.05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 t="s">
        <v>42</v>
      </c>
      <c r="F261" s="43">
        <v>60</v>
      </c>
      <c r="G261" s="43">
        <v>1</v>
      </c>
      <c r="H261" s="43">
        <v>0</v>
      </c>
      <c r="I261" s="43">
        <v>2</v>
      </c>
      <c r="J261" s="43">
        <v>11</v>
      </c>
      <c r="K261" s="44">
        <v>70</v>
      </c>
      <c r="L261" s="43">
        <v>16</v>
      </c>
    </row>
    <row r="262" spans="1:12" ht="15" x14ac:dyDescent="0.25">
      <c r="A262" s="23"/>
      <c r="B262" s="15"/>
      <c r="C262" s="11"/>
      <c r="D262" s="7" t="s">
        <v>27</v>
      </c>
      <c r="E262" s="42" t="s">
        <v>60</v>
      </c>
      <c r="F262" s="43">
        <v>200</v>
      </c>
      <c r="G262" s="43">
        <v>10</v>
      </c>
      <c r="H262" s="43">
        <v>9</v>
      </c>
      <c r="I262" s="43">
        <v>11</v>
      </c>
      <c r="J262" s="43">
        <v>166</v>
      </c>
      <c r="K262" s="44">
        <v>104</v>
      </c>
      <c r="L262" s="43">
        <v>35</v>
      </c>
    </row>
    <row r="263" spans="1:12" ht="15" x14ac:dyDescent="0.25">
      <c r="A263" s="23"/>
      <c r="B263" s="15"/>
      <c r="C263" s="11"/>
      <c r="D263" s="7" t="s">
        <v>28</v>
      </c>
      <c r="E263" s="42" t="s">
        <v>61</v>
      </c>
      <c r="F263" s="43">
        <v>90</v>
      </c>
      <c r="G263" s="43">
        <v>10</v>
      </c>
      <c r="H263" s="43">
        <v>23</v>
      </c>
      <c r="I263" s="43">
        <v>3</v>
      </c>
      <c r="J263" s="43">
        <v>259</v>
      </c>
      <c r="K263" s="44">
        <v>256</v>
      </c>
      <c r="L263" s="43">
        <v>56.55</v>
      </c>
    </row>
    <row r="264" spans="1:12" ht="15" x14ac:dyDescent="0.25">
      <c r="A264" s="23"/>
      <c r="B264" s="15"/>
      <c r="C264" s="11"/>
      <c r="D264" s="7" t="s">
        <v>29</v>
      </c>
      <c r="E264" s="42" t="s">
        <v>52</v>
      </c>
      <c r="F264" s="43">
        <v>150</v>
      </c>
      <c r="G264" s="43">
        <v>9</v>
      </c>
      <c r="H264" s="43">
        <v>2</v>
      </c>
      <c r="I264" s="43">
        <v>41</v>
      </c>
      <c r="J264" s="43">
        <v>219</v>
      </c>
      <c r="K264" s="44">
        <v>171</v>
      </c>
      <c r="L264" s="43">
        <v>20</v>
      </c>
    </row>
    <row r="265" spans="1:12" ht="15" x14ac:dyDescent="0.25">
      <c r="A265" s="23"/>
      <c r="B265" s="15"/>
      <c r="C265" s="11"/>
      <c r="D265" s="7" t="s">
        <v>30</v>
      </c>
      <c r="E265" s="42" t="s">
        <v>62</v>
      </c>
      <c r="F265" s="43">
        <v>180</v>
      </c>
      <c r="G265" s="43">
        <v>0</v>
      </c>
      <c r="H265" s="43">
        <v>0</v>
      </c>
      <c r="I265" s="43">
        <v>16</v>
      </c>
      <c r="J265" s="43">
        <v>66</v>
      </c>
      <c r="K265" s="44">
        <v>520</v>
      </c>
      <c r="L265" s="43">
        <v>12</v>
      </c>
    </row>
    <row r="266" spans="1:12" ht="15" x14ac:dyDescent="0.25">
      <c r="A266" s="23"/>
      <c r="B266" s="15"/>
      <c r="C266" s="11"/>
      <c r="D266" s="7" t="s">
        <v>31</v>
      </c>
      <c r="E266" s="42" t="s">
        <v>41</v>
      </c>
      <c r="F266" s="43">
        <v>40</v>
      </c>
      <c r="G266" s="43">
        <v>3</v>
      </c>
      <c r="H266" s="43">
        <v>0</v>
      </c>
      <c r="I266" s="43">
        <v>20</v>
      </c>
      <c r="J266" s="43">
        <v>82</v>
      </c>
      <c r="K266" s="44">
        <v>108</v>
      </c>
      <c r="L266" s="43">
        <v>6</v>
      </c>
    </row>
    <row r="267" spans="1:12" ht="15" x14ac:dyDescent="0.25">
      <c r="A267" s="23"/>
      <c r="B267" s="15"/>
      <c r="C267" s="11"/>
      <c r="D267" s="7" t="s">
        <v>32</v>
      </c>
      <c r="E267" s="42" t="s">
        <v>46</v>
      </c>
      <c r="F267" s="43">
        <v>50</v>
      </c>
      <c r="G267" s="43">
        <v>3</v>
      </c>
      <c r="H267" s="43">
        <v>1</v>
      </c>
      <c r="I267" s="43">
        <v>20</v>
      </c>
      <c r="J267" s="43">
        <v>99</v>
      </c>
      <c r="K267" s="44">
        <v>109</v>
      </c>
      <c r="L267" s="43">
        <v>8</v>
      </c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770</v>
      </c>
      <c r="G270" s="19">
        <f t="shared" ref="G270:J270" si="114">SUM(G261:G269)</f>
        <v>36</v>
      </c>
      <c r="H270" s="19">
        <f t="shared" si="114"/>
        <v>35</v>
      </c>
      <c r="I270" s="19">
        <f t="shared" si="114"/>
        <v>113</v>
      </c>
      <c r="J270" s="19">
        <f t="shared" si="114"/>
        <v>902</v>
      </c>
      <c r="K270" s="25"/>
      <c r="L270" s="19">
        <f t="shared" ref="L270" si="115">SUM(L261:L269)</f>
        <v>153.55000000000001</v>
      </c>
    </row>
    <row r="271" spans="1:12" ht="15.75" thickBot="1" x14ac:dyDescent="0.25">
      <c r="A271" s="29">
        <f>A253</f>
        <v>3</v>
      </c>
      <c r="B271" s="30">
        <f>B253</f>
        <v>4</v>
      </c>
      <c r="C271" s="52" t="s">
        <v>4</v>
      </c>
      <c r="D271" s="53"/>
      <c r="E271" s="31"/>
      <c r="F271" s="32">
        <f>F260+F270</f>
        <v>1350</v>
      </c>
      <c r="G271" s="32">
        <f t="shared" ref="G271:J271" si="116">G260+G270</f>
        <v>55</v>
      </c>
      <c r="H271" s="32">
        <f t="shared" si="116"/>
        <v>66</v>
      </c>
      <c r="I271" s="32">
        <f t="shared" si="116"/>
        <v>194</v>
      </c>
      <c r="J271" s="32">
        <f t="shared" si="116"/>
        <v>1584</v>
      </c>
      <c r="K271" s="32"/>
      <c r="L271" s="32">
        <f t="shared" ref="L271" si="117">L260+L270</f>
        <v>272.60000000000002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63</v>
      </c>
      <c r="F272" s="40">
        <v>220</v>
      </c>
      <c r="G272" s="40">
        <v>6</v>
      </c>
      <c r="H272" s="40">
        <v>11</v>
      </c>
      <c r="I272" s="40">
        <v>34</v>
      </c>
      <c r="J272" s="40">
        <v>265</v>
      </c>
      <c r="K272" s="41">
        <v>181</v>
      </c>
      <c r="L272" s="40">
        <v>90.05</v>
      </c>
    </row>
    <row r="273" spans="1:12" ht="15" x14ac:dyDescent="0.25">
      <c r="A273" s="23"/>
      <c r="B273" s="15"/>
      <c r="C273" s="11"/>
      <c r="D273" s="6"/>
      <c r="E273" s="42" t="s">
        <v>69</v>
      </c>
      <c r="F273" s="43">
        <v>40</v>
      </c>
      <c r="G273" s="43">
        <v>5</v>
      </c>
      <c r="H273" s="43">
        <v>5</v>
      </c>
      <c r="I273" s="43">
        <v>0</v>
      </c>
      <c r="J273" s="43">
        <v>63</v>
      </c>
      <c r="K273" s="44">
        <v>300</v>
      </c>
      <c r="L273" s="43">
        <v>13</v>
      </c>
    </row>
    <row r="274" spans="1:12" ht="15" x14ac:dyDescent="0.25">
      <c r="A274" s="23"/>
      <c r="B274" s="15"/>
      <c r="C274" s="11"/>
      <c r="D274" s="7" t="s">
        <v>22</v>
      </c>
      <c r="E274" s="42" t="s">
        <v>40</v>
      </c>
      <c r="F274" s="43">
        <v>200</v>
      </c>
      <c r="G274" s="43">
        <v>0</v>
      </c>
      <c r="H274" s="43">
        <v>0</v>
      </c>
      <c r="I274" s="43">
        <v>15</v>
      </c>
      <c r="J274" s="43">
        <v>63</v>
      </c>
      <c r="K274" s="44">
        <v>494</v>
      </c>
      <c r="L274" s="43">
        <v>10</v>
      </c>
    </row>
    <row r="275" spans="1:12" ht="15" x14ac:dyDescent="0.25">
      <c r="A275" s="23"/>
      <c r="B275" s="15"/>
      <c r="C275" s="11"/>
      <c r="D275" s="7" t="s">
        <v>23</v>
      </c>
      <c r="E275" s="42" t="s">
        <v>41</v>
      </c>
      <c r="F275" s="43">
        <v>40</v>
      </c>
      <c r="G275" s="43">
        <v>3</v>
      </c>
      <c r="H275" s="43">
        <v>0</v>
      </c>
      <c r="I275" s="43">
        <v>20</v>
      </c>
      <c r="J275" s="43">
        <v>82</v>
      </c>
      <c r="K275" s="44">
        <v>108</v>
      </c>
      <c r="L275" s="43">
        <v>6</v>
      </c>
    </row>
    <row r="276" spans="1:12" ht="15" x14ac:dyDescent="0.25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118">SUM(G272:G278)</f>
        <v>14</v>
      </c>
      <c r="H279" s="19">
        <f t="shared" si="118"/>
        <v>16</v>
      </c>
      <c r="I279" s="19">
        <f t="shared" si="118"/>
        <v>69</v>
      </c>
      <c r="J279" s="19">
        <f t="shared" si="118"/>
        <v>473</v>
      </c>
      <c r="K279" s="25"/>
      <c r="L279" s="19">
        <f t="shared" ref="L279" si="119">SUM(L272:L278)</f>
        <v>119.05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64</v>
      </c>
      <c r="F280" s="43">
        <v>60</v>
      </c>
      <c r="G280" s="43">
        <v>1</v>
      </c>
      <c r="H280" s="43">
        <v>0</v>
      </c>
      <c r="I280" s="43">
        <v>2</v>
      </c>
      <c r="J280" s="43">
        <v>14</v>
      </c>
      <c r="K280" s="44">
        <v>71</v>
      </c>
      <c r="L280" s="43">
        <v>16</v>
      </c>
    </row>
    <row r="281" spans="1:12" ht="15" x14ac:dyDescent="0.25">
      <c r="A281" s="23"/>
      <c r="B281" s="15"/>
      <c r="C281" s="11"/>
      <c r="D281" s="7" t="s">
        <v>27</v>
      </c>
      <c r="E281" s="42" t="s">
        <v>65</v>
      </c>
      <c r="F281" s="43">
        <v>200</v>
      </c>
      <c r="G281" s="43">
        <v>3</v>
      </c>
      <c r="H281" s="43">
        <v>7</v>
      </c>
      <c r="I281" s="43">
        <v>8</v>
      </c>
      <c r="J281" s="43">
        <v>107</v>
      </c>
      <c r="K281" s="44">
        <v>99</v>
      </c>
      <c r="L281" s="43">
        <v>35</v>
      </c>
    </row>
    <row r="282" spans="1:12" ht="15" x14ac:dyDescent="0.25">
      <c r="A282" s="23"/>
      <c r="B282" s="15"/>
      <c r="C282" s="11"/>
      <c r="D282" s="7" t="s">
        <v>28</v>
      </c>
      <c r="E282" s="42" t="s">
        <v>66</v>
      </c>
      <c r="F282" s="43">
        <v>110</v>
      </c>
      <c r="G282" s="43">
        <v>13</v>
      </c>
      <c r="H282" s="43">
        <v>10</v>
      </c>
      <c r="I282" s="43">
        <v>6</v>
      </c>
      <c r="J282" s="43">
        <v>164</v>
      </c>
      <c r="K282" s="44">
        <v>343</v>
      </c>
      <c r="L282" s="43">
        <v>56.55</v>
      </c>
    </row>
    <row r="283" spans="1:12" ht="15" x14ac:dyDescent="0.25">
      <c r="A283" s="23"/>
      <c r="B283" s="15"/>
      <c r="C283" s="11"/>
      <c r="D283" s="7" t="s">
        <v>29</v>
      </c>
      <c r="E283" s="42" t="s">
        <v>67</v>
      </c>
      <c r="F283" s="43">
        <v>160</v>
      </c>
      <c r="G283" s="43">
        <v>4</v>
      </c>
      <c r="H283" s="43">
        <v>5</v>
      </c>
      <c r="I283" s="43">
        <v>42</v>
      </c>
      <c r="J283" s="43">
        <v>228</v>
      </c>
      <c r="K283" s="44">
        <v>305</v>
      </c>
      <c r="L283" s="43">
        <v>20</v>
      </c>
    </row>
    <row r="284" spans="1:12" ht="15" x14ac:dyDescent="0.25">
      <c r="A284" s="23"/>
      <c r="B284" s="15"/>
      <c r="C284" s="11"/>
      <c r="D284" s="7" t="s">
        <v>30</v>
      </c>
      <c r="E284" s="42" t="s">
        <v>58</v>
      </c>
      <c r="F284" s="43">
        <v>180</v>
      </c>
      <c r="G284" s="43">
        <v>0</v>
      </c>
      <c r="H284" s="43">
        <v>0</v>
      </c>
      <c r="I284" s="43">
        <v>14</v>
      </c>
      <c r="J284" s="43">
        <v>54</v>
      </c>
      <c r="K284" s="44">
        <v>508</v>
      </c>
      <c r="L284" s="43">
        <v>12</v>
      </c>
    </row>
    <row r="285" spans="1:12" ht="15" x14ac:dyDescent="0.25">
      <c r="A285" s="23"/>
      <c r="B285" s="15"/>
      <c r="C285" s="11"/>
      <c r="D285" s="7" t="s">
        <v>31</v>
      </c>
      <c r="E285" s="42" t="s">
        <v>41</v>
      </c>
      <c r="F285" s="43">
        <v>40</v>
      </c>
      <c r="G285" s="43">
        <v>3</v>
      </c>
      <c r="H285" s="43">
        <v>0</v>
      </c>
      <c r="I285" s="43">
        <v>20</v>
      </c>
      <c r="J285" s="43">
        <v>82</v>
      </c>
      <c r="K285" s="44">
        <v>108</v>
      </c>
      <c r="L285" s="43">
        <v>6</v>
      </c>
    </row>
    <row r="286" spans="1:12" ht="15" x14ac:dyDescent="0.25">
      <c r="A286" s="23"/>
      <c r="B286" s="15"/>
      <c r="C286" s="11"/>
      <c r="D286" s="7" t="s">
        <v>32</v>
      </c>
      <c r="E286" s="42" t="s">
        <v>46</v>
      </c>
      <c r="F286" s="43">
        <v>50</v>
      </c>
      <c r="G286" s="43">
        <v>3</v>
      </c>
      <c r="H286" s="43">
        <v>1</v>
      </c>
      <c r="I286" s="43">
        <v>20</v>
      </c>
      <c r="J286" s="43">
        <v>99</v>
      </c>
      <c r="K286" s="44">
        <v>109</v>
      </c>
      <c r="L286" s="43">
        <v>8</v>
      </c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800</v>
      </c>
      <c r="G289" s="19">
        <f t="shared" ref="G289:J289" si="120">SUM(G280:G288)</f>
        <v>27</v>
      </c>
      <c r="H289" s="19">
        <f t="shared" si="120"/>
        <v>23</v>
      </c>
      <c r="I289" s="19">
        <f t="shared" si="120"/>
        <v>112</v>
      </c>
      <c r="J289" s="19">
        <f t="shared" si="120"/>
        <v>748</v>
      </c>
      <c r="K289" s="25"/>
      <c r="L289" s="19">
        <f t="shared" ref="L289" si="121">SUM(L280:L288)</f>
        <v>153.55000000000001</v>
      </c>
    </row>
    <row r="290" spans="1:12" ht="15.75" thickBot="1" x14ac:dyDescent="0.25">
      <c r="A290" s="29">
        <f>A272</f>
        <v>3</v>
      </c>
      <c r="B290" s="30">
        <f>B272</f>
        <v>5</v>
      </c>
      <c r="C290" s="52" t="s">
        <v>4</v>
      </c>
      <c r="D290" s="53"/>
      <c r="E290" s="31"/>
      <c r="F290" s="32">
        <f>F279+F289</f>
        <v>1300</v>
      </c>
      <c r="G290" s="32">
        <f t="shared" ref="G290:J290" si="122">G279+G289</f>
        <v>41</v>
      </c>
      <c r="H290" s="32">
        <f t="shared" si="122"/>
        <v>39</v>
      </c>
      <c r="I290" s="32">
        <f t="shared" si="122"/>
        <v>181</v>
      </c>
      <c r="J290" s="32">
        <f t="shared" si="122"/>
        <v>1221</v>
      </c>
      <c r="K290" s="32"/>
      <c r="L290" s="32">
        <f t="shared" ref="L290" si="123">L279+L289</f>
        <v>272.60000000000002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39" t="s">
        <v>68</v>
      </c>
      <c r="F291" s="40">
        <v>220</v>
      </c>
      <c r="G291" s="40">
        <v>9</v>
      </c>
      <c r="H291" s="40">
        <v>14</v>
      </c>
      <c r="I291" s="40">
        <v>47</v>
      </c>
      <c r="J291" s="40">
        <v>345</v>
      </c>
      <c r="K291" s="41">
        <v>173</v>
      </c>
      <c r="L291" s="40">
        <v>90.05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 t="s">
        <v>22</v>
      </c>
      <c r="E293" s="42" t="s">
        <v>48</v>
      </c>
      <c r="F293" s="43">
        <v>200</v>
      </c>
      <c r="G293" s="43">
        <v>0</v>
      </c>
      <c r="H293" s="43">
        <v>0</v>
      </c>
      <c r="I293" s="43">
        <v>15</v>
      </c>
      <c r="J293" s="43">
        <v>62</v>
      </c>
      <c r="K293" s="44">
        <v>493</v>
      </c>
      <c r="L293" s="43">
        <v>10</v>
      </c>
    </row>
    <row r="294" spans="1:12" ht="15" x14ac:dyDescent="0.25">
      <c r="A294" s="23"/>
      <c r="B294" s="15"/>
      <c r="C294" s="11"/>
      <c r="D294" s="7" t="s">
        <v>23</v>
      </c>
      <c r="E294" s="42" t="s">
        <v>41</v>
      </c>
      <c r="F294" s="43">
        <v>40</v>
      </c>
      <c r="G294" s="43">
        <v>3</v>
      </c>
      <c r="H294" s="43">
        <v>0</v>
      </c>
      <c r="I294" s="43">
        <v>20</v>
      </c>
      <c r="J294" s="43">
        <v>82</v>
      </c>
      <c r="K294" s="44">
        <v>108</v>
      </c>
      <c r="L294" s="43">
        <v>6</v>
      </c>
    </row>
    <row r="295" spans="1:12" ht="15" x14ac:dyDescent="0.25">
      <c r="A295" s="23"/>
      <c r="B295" s="15"/>
      <c r="C295" s="11"/>
      <c r="D295" s="7" t="s">
        <v>23</v>
      </c>
      <c r="E295" s="42" t="s">
        <v>70</v>
      </c>
      <c r="F295" s="43">
        <v>60</v>
      </c>
      <c r="G295" s="43">
        <v>3</v>
      </c>
      <c r="H295" s="43">
        <v>15</v>
      </c>
      <c r="I295" s="43">
        <v>18</v>
      </c>
      <c r="J295" s="43">
        <v>216</v>
      </c>
      <c r="K295" s="44">
        <v>555</v>
      </c>
      <c r="L295" s="43">
        <v>13</v>
      </c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520</v>
      </c>
      <c r="G298" s="19">
        <f t="shared" ref="G298:J298" si="124">SUM(G291:G297)</f>
        <v>15</v>
      </c>
      <c r="H298" s="19">
        <f t="shared" si="124"/>
        <v>29</v>
      </c>
      <c r="I298" s="19">
        <f t="shared" si="124"/>
        <v>100</v>
      </c>
      <c r="J298" s="19">
        <f t="shared" si="124"/>
        <v>705</v>
      </c>
      <c r="K298" s="25"/>
      <c r="L298" s="19">
        <f t="shared" ref="L298" si="125">SUM(L291:L297)</f>
        <v>119.05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 t="s">
        <v>42</v>
      </c>
      <c r="F299" s="43">
        <v>60</v>
      </c>
      <c r="G299" s="43">
        <v>1</v>
      </c>
      <c r="H299" s="43">
        <v>0</v>
      </c>
      <c r="I299" s="43">
        <v>2</v>
      </c>
      <c r="J299" s="43">
        <v>14</v>
      </c>
      <c r="K299" s="44">
        <v>70</v>
      </c>
      <c r="L299" s="43">
        <v>16</v>
      </c>
    </row>
    <row r="300" spans="1:12" ht="15" x14ac:dyDescent="0.25">
      <c r="A300" s="23"/>
      <c r="B300" s="15"/>
      <c r="C300" s="11"/>
      <c r="D300" s="7" t="s">
        <v>27</v>
      </c>
      <c r="E300" s="42" t="s">
        <v>71</v>
      </c>
      <c r="F300" s="43">
        <v>200</v>
      </c>
      <c r="G300" s="43">
        <v>6</v>
      </c>
      <c r="H300" s="43">
        <v>8</v>
      </c>
      <c r="I300" s="43">
        <v>12</v>
      </c>
      <c r="J300" s="43">
        <v>145</v>
      </c>
      <c r="K300" s="44" t="s">
        <v>72</v>
      </c>
      <c r="L300" s="43">
        <v>35</v>
      </c>
    </row>
    <row r="301" spans="1:12" ht="15" x14ac:dyDescent="0.25">
      <c r="A301" s="23"/>
      <c r="B301" s="15"/>
      <c r="C301" s="11"/>
      <c r="D301" s="7" t="s">
        <v>28</v>
      </c>
      <c r="E301" s="42" t="s">
        <v>57</v>
      </c>
      <c r="F301" s="43">
        <v>240</v>
      </c>
      <c r="G301" s="43">
        <v>15</v>
      </c>
      <c r="H301" s="43">
        <v>32</v>
      </c>
      <c r="I301" s="43">
        <v>23</v>
      </c>
      <c r="J301" s="43">
        <v>439</v>
      </c>
      <c r="K301" s="44">
        <v>259</v>
      </c>
      <c r="L301" s="43">
        <v>76.55</v>
      </c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 t="s">
        <v>73</v>
      </c>
      <c r="F303" s="43">
        <v>180</v>
      </c>
      <c r="G303" s="43">
        <v>0</v>
      </c>
      <c r="H303" s="43">
        <v>0</v>
      </c>
      <c r="I303" s="43">
        <v>25</v>
      </c>
      <c r="J303" s="43">
        <v>102</v>
      </c>
      <c r="K303" s="44">
        <v>350</v>
      </c>
      <c r="L303" s="43">
        <v>12</v>
      </c>
    </row>
    <row r="304" spans="1:12" ht="15" x14ac:dyDescent="0.25">
      <c r="A304" s="23"/>
      <c r="B304" s="15"/>
      <c r="C304" s="11"/>
      <c r="D304" s="7" t="s">
        <v>31</v>
      </c>
      <c r="E304" s="42" t="s">
        <v>41</v>
      </c>
      <c r="F304" s="43">
        <v>40</v>
      </c>
      <c r="G304" s="43">
        <v>3</v>
      </c>
      <c r="H304" s="43">
        <v>0</v>
      </c>
      <c r="I304" s="43">
        <v>20</v>
      </c>
      <c r="J304" s="43">
        <v>82</v>
      </c>
      <c r="K304" s="44">
        <v>108</v>
      </c>
      <c r="L304" s="43">
        <v>6</v>
      </c>
    </row>
    <row r="305" spans="1:12" ht="15" x14ac:dyDescent="0.25">
      <c r="A305" s="23"/>
      <c r="B305" s="15"/>
      <c r="C305" s="11"/>
      <c r="D305" s="7" t="s">
        <v>32</v>
      </c>
      <c r="E305" s="42" t="s">
        <v>46</v>
      </c>
      <c r="F305" s="43">
        <v>50</v>
      </c>
      <c r="G305" s="43">
        <v>3</v>
      </c>
      <c r="H305" s="43">
        <v>1</v>
      </c>
      <c r="I305" s="43">
        <v>20</v>
      </c>
      <c r="J305" s="43">
        <v>99</v>
      </c>
      <c r="K305" s="44">
        <v>109</v>
      </c>
      <c r="L305" s="43">
        <v>8</v>
      </c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126">SUM(G299:G307)</f>
        <v>28</v>
      </c>
      <c r="H308" s="19">
        <f t="shared" si="126"/>
        <v>41</v>
      </c>
      <c r="I308" s="19">
        <f t="shared" si="126"/>
        <v>102</v>
      </c>
      <c r="J308" s="19">
        <f t="shared" si="126"/>
        <v>881</v>
      </c>
      <c r="K308" s="25"/>
      <c r="L308" s="19">
        <f t="shared" ref="L308" si="127">SUM(L299:L307)</f>
        <v>153.55000000000001</v>
      </c>
    </row>
    <row r="309" spans="1:12" ht="15.75" thickBot="1" x14ac:dyDescent="0.25">
      <c r="A309" s="29">
        <f>A291</f>
        <v>4</v>
      </c>
      <c r="B309" s="30">
        <f>B291</f>
        <v>1</v>
      </c>
      <c r="C309" s="52" t="s">
        <v>4</v>
      </c>
      <c r="D309" s="53"/>
      <c r="E309" s="31"/>
      <c r="F309" s="32">
        <f>F298+F308</f>
        <v>1290</v>
      </c>
      <c r="G309" s="32">
        <f t="shared" ref="G309:J309" si="128">G298+G308</f>
        <v>43</v>
      </c>
      <c r="H309" s="32">
        <f t="shared" si="128"/>
        <v>70</v>
      </c>
      <c r="I309" s="32">
        <f t="shared" si="128"/>
        <v>202</v>
      </c>
      <c r="J309" s="32">
        <f t="shared" si="128"/>
        <v>1586</v>
      </c>
      <c r="K309" s="32"/>
      <c r="L309" s="32">
        <f t="shared" ref="L309" si="129">L298+L308</f>
        <v>272.60000000000002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39" t="s">
        <v>39</v>
      </c>
      <c r="F310" s="40">
        <v>170</v>
      </c>
      <c r="G310" s="40">
        <v>11</v>
      </c>
      <c r="H310" s="40">
        <v>14</v>
      </c>
      <c r="I310" s="40">
        <v>34</v>
      </c>
      <c r="J310" s="40">
        <v>305</v>
      </c>
      <c r="K310" s="41">
        <v>204</v>
      </c>
      <c r="L310" s="40">
        <v>68.05</v>
      </c>
    </row>
    <row r="311" spans="1:12" ht="15" x14ac:dyDescent="0.25">
      <c r="A311" s="14"/>
      <c r="B311" s="15"/>
      <c r="C311" s="11"/>
      <c r="D311" s="6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14"/>
      <c r="B312" s="15"/>
      <c r="C312" s="11"/>
      <c r="D312" s="7" t="s">
        <v>22</v>
      </c>
      <c r="E312" s="42" t="s">
        <v>40</v>
      </c>
      <c r="F312" s="43">
        <v>200</v>
      </c>
      <c r="G312" s="43">
        <v>0</v>
      </c>
      <c r="H312" s="43">
        <v>0</v>
      </c>
      <c r="I312" s="43">
        <v>15</v>
      </c>
      <c r="J312" s="43">
        <v>63</v>
      </c>
      <c r="K312" s="44">
        <v>494</v>
      </c>
      <c r="L312" s="43">
        <v>10</v>
      </c>
    </row>
    <row r="313" spans="1:12" ht="15" x14ac:dyDescent="0.25">
      <c r="A313" s="14"/>
      <c r="B313" s="15"/>
      <c r="C313" s="11"/>
      <c r="D313" s="7" t="s">
        <v>23</v>
      </c>
      <c r="E313" s="42" t="s">
        <v>41</v>
      </c>
      <c r="F313" s="43">
        <v>40</v>
      </c>
      <c r="G313" s="43">
        <v>3</v>
      </c>
      <c r="H313" s="43">
        <v>0</v>
      </c>
      <c r="I313" s="43">
        <v>20</v>
      </c>
      <c r="J313" s="43">
        <v>82</v>
      </c>
      <c r="K313" s="44">
        <v>108</v>
      </c>
      <c r="L313" s="43">
        <v>6</v>
      </c>
    </row>
    <row r="314" spans="1:12" ht="15" x14ac:dyDescent="0.25">
      <c r="A314" s="14"/>
      <c r="B314" s="15"/>
      <c r="C314" s="11"/>
      <c r="D314" s="7" t="s">
        <v>24</v>
      </c>
      <c r="E314" s="42" t="s">
        <v>90</v>
      </c>
      <c r="F314" s="43">
        <v>150</v>
      </c>
      <c r="G314" s="43">
        <v>1</v>
      </c>
      <c r="H314" s="43">
        <v>0</v>
      </c>
      <c r="I314" s="43">
        <v>12</v>
      </c>
      <c r="J314" s="43">
        <v>65</v>
      </c>
      <c r="K314" s="44">
        <v>338</v>
      </c>
      <c r="L314" s="43">
        <v>35</v>
      </c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560</v>
      </c>
      <c r="G317" s="19">
        <f t="shared" ref="G317:J317" si="130">SUM(G310:G316)</f>
        <v>15</v>
      </c>
      <c r="H317" s="19">
        <f t="shared" si="130"/>
        <v>14</v>
      </c>
      <c r="I317" s="19">
        <f t="shared" si="130"/>
        <v>81</v>
      </c>
      <c r="J317" s="19">
        <f t="shared" si="130"/>
        <v>515</v>
      </c>
      <c r="K317" s="25"/>
      <c r="L317" s="19">
        <f t="shared" ref="L317" si="131">SUM(L310:L316)</f>
        <v>119.05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 t="s">
        <v>42</v>
      </c>
      <c r="F318" s="43">
        <v>60</v>
      </c>
      <c r="G318" s="43">
        <v>0</v>
      </c>
      <c r="H318" s="43">
        <v>0</v>
      </c>
      <c r="I318" s="43">
        <v>2</v>
      </c>
      <c r="J318" s="43">
        <v>8</v>
      </c>
      <c r="K318" s="44">
        <v>70</v>
      </c>
      <c r="L318" s="43">
        <v>16</v>
      </c>
    </row>
    <row r="319" spans="1:12" ht="15" x14ac:dyDescent="0.25">
      <c r="A319" s="14"/>
      <c r="B319" s="15"/>
      <c r="C319" s="11"/>
      <c r="D319" s="7" t="s">
        <v>27</v>
      </c>
      <c r="E319" s="42" t="s">
        <v>74</v>
      </c>
      <c r="F319" s="43">
        <v>200</v>
      </c>
      <c r="G319" s="43">
        <v>4</v>
      </c>
      <c r="H319" s="43">
        <v>8</v>
      </c>
      <c r="I319" s="43">
        <v>7</v>
      </c>
      <c r="J319" s="43">
        <v>115</v>
      </c>
      <c r="K319" s="44">
        <v>88</v>
      </c>
      <c r="L319" s="43">
        <v>35</v>
      </c>
    </row>
    <row r="320" spans="1:12" ht="15" x14ac:dyDescent="0.25">
      <c r="A320" s="14"/>
      <c r="B320" s="15"/>
      <c r="C320" s="11"/>
      <c r="D320" s="7" t="s">
        <v>28</v>
      </c>
      <c r="E320" s="42" t="s">
        <v>75</v>
      </c>
      <c r="F320" s="43">
        <v>90</v>
      </c>
      <c r="G320" s="43">
        <v>5</v>
      </c>
      <c r="H320" s="43">
        <v>14</v>
      </c>
      <c r="I320" s="43">
        <v>10</v>
      </c>
      <c r="J320" s="43">
        <v>186</v>
      </c>
      <c r="K320" s="44">
        <v>279</v>
      </c>
      <c r="L320" s="43">
        <v>56.55</v>
      </c>
    </row>
    <row r="321" spans="1:12" ht="15" x14ac:dyDescent="0.25">
      <c r="A321" s="14"/>
      <c r="B321" s="15"/>
      <c r="C321" s="11"/>
      <c r="D321" s="7" t="s">
        <v>29</v>
      </c>
      <c r="E321" s="42" t="s">
        <v>52</v>
      </c>
      <c r="F321" s="43">
        <v>150</v>
      </c>
      <c r="G321" s="43">
        <v>9</v>
      </c>
      <c r="H321" s="43">
        <v>2</v>
      </c>
      <c r="I321" s="43">
        <v>41</v>
      </c>
      <c r="J321" s="43">
        <v>219</v>
      </c>
      <c r="K321" s="44">
        <v>171</v>
      </c>
      <c r="L321" s="43">
        <v>20</v>
      </c>
    </row>
    <row r="322" spans="1:12" ht="15" x14ac:dyDescent="0.25">
      <c r="A322" s="14"/>
      <c r="B322" s="15"/>
      <c r="C322" s="11"/>
      <c r="D322" s="7" t="s">
        <v>30</v>
      </c>
      <c r="E322" s="42" t="s">
        <v>53</v>
      </c>
      <c r="F322" s="43">
        <v>180</v>
      </c>
      <c r="G322" s="43">
        <v>1</v>
      </c>
      <c r="H322" s="43">
        <v>0</v>
      </c>
      <c r="I322" s="43">
        <v>27</v>
      </c>
      <c r="J322" s="43">
        <v>114</v>
      </c>
      <c r="K322" s="44">
        <v>348</v>
      </c>
      <c r="L322" s="43">
        <v>12</v>
      </c>
    </row>
    <row r="323" spans="1:12" ht="15" x14ac:dyDescent="0.25">
      <c r="A323" s="14"/>
      <c r="B323" s="15"/>
      <c r="C323" s="11"/>
      <c r="D323" s="7" t="s">
        <v>31</v>
      </c>
      <c r="E323" s="42" t="s">
        <v>41</v>
      </c>
      <c r="F323" s="43">
        <v>40</v>
      </c>
      <c r="G323" s="43">
        <v>3</v>
      </c>
      <c r="H323" s="43">
        <v>0</v>
      </c>
      <c r="I323" s="43">
        <v>20</v>
      </c>
      <c r="J323" s="43">
        <v>82</v>
      </c>
      <c r="K323" s="44">
        <v>108</v>
      </c>
      <c r="L323" s="43">
        <v>6</v>
      </c>
    </row>
    <row r="324" spans="1:12" ht="15" x14ac:dyDescent="0.25">
      <c r="A324" s="14"/>
      <c r="B324" s="15"/>
      <c r="C324" s="11"/>
      <c r="D324" s="7" t="s">
        <v>32</v>
      </c>
      <c r="E324" s="42" t="s">
        <v>46</v>
      </c>
      <c r="F324" s="43">
        <v>50</v>
      </c>
      <c r="G324" s="43">
        <v>3</v>
      </c>
      <c r="H324" s="43">
        <v>1</v>
      </c>
      <c r="I324" s="43">
        <v>20</v>
      </c>
      <c r="J324" s="43">
        <v>99</v>
      </c>
      <c r="K324" s="44">
        <v>109</v>
      </c>
      <c r="L324" s="43">
        <v>8</v>
      </c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770</v>
      </c>
      <c r="G327" s="19">
        <f t="shared" ref="G327:J327" si="132">SUM(G318:G326)</f>
        <v>25</v>
      </c>
      <c r="H327" s="19">
        <f t="shared" si="132"/>
        <v>25</v>
      </c>
      <c r="I327" s="19">
        <f t="shared" si="132"/>
        <v>127</v>
      </c>
      <c r="J327" s="19">
        <f t="shared" si="132"/>
        <v>823</v>
      </c>
      <c r="K327" s="25"/>
      <c r="L327" s="19">
        <f t="shared" ref="L327" si="133">SUM(L318:L326)</f>
        <v>153.55000000000001</v>
      </c>
    </row>
    <row r="328" spans="1:12" ht="15.75" thickBot="1" x14ac:dyDescent="0.25">
      <c r="A328" s="33">
        <f>A310</f>
        <v>4</v>
      </c>
      <c r="B328" s="33">
        <f>B310</f>
        <v>2</v>
      </c>
      <c r="C328" s="52" t="s">
        <v>4</v>
      </c>
      <c r="D328" s="53"/>
      <c r="E328" s="31"/>
      <c r="F328" s="32">
        <f>F317+F327</f>
        <v>1330</v>
      </c>
      <c r="G328" s="32">
        <f t="shared" ref="G328:J328" si="134">G317+G327</f>
        <v>40</v>
      </c>
      <c r="H328" s="32">
        <f t="shared" si="134"/>
        <v>39</v>
      </c>
      <c r="I328" s="32">
        <f t="shared" si="134"/>
        <v>208</v>
      </c>
      <c r="J328" s="32">
        <f t="shared" si="134"/>
        <v>1338</v>
      </c>
      <c r="K328" s="32"/>
      <c r="L328" s="32">
        <f t="shared" ref="L328" si="135">L317+L327</f>
        <v>272.60000000000002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39" t="s">
        <v>76</v>
      </c>
      <c r="F329" s="40">
        <v>150</v>
      </c>
      <c r="G329" s="40">
        <v>14</v>
      </c>
      <c r="H329" s="40">
        <v>28</v>
      </c>
      <c r="I329" s="40">
        <v>3</v>
      </c>
      <c r="J329" s="40">
        <v>319</v>
      </c>
      <c r="K329" s="41">
        <v>301</v>
      </c>
      <c r="L329" s="40">
        <v>68.05</v>
      </c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22</v>
      </c>
      <c r="E331" s="42" t="s">
        <v>48</v>
      </c>
      <c r="F331" s="43">
        <v>200</v>
      </c>
      <c r="G331" s="43">
        <v>0</v>
      </c>
      <c r="H331" s="43">
        <v>0</v>
      </c>
      <c r="I331" s="43">
        <v>16</v>
      </c>
      <c r="J331" s="43">
        <v>61</v>
      </c>
      <c r="K331" s="44">
        <v>493</v>
      </c>
      <c r="L331" s="43">
        <v>10</v>
      </c>
    </row>
    <row r="332" spans="1:12" ht="15.75" customHeight="1" x14ac:dyDescent="0.25">
      <c r="A332" s="23"/>
      <c r="B332" s="15"/>
      <c r="C332" s="11"/>
      <c r="D332" s="7" t="s">
        <v>23</v>
      </c>
      <c r="E332" s="42" t="s">
        <v>41</v>
      </c>
      <c r="F332" s="43">
        <v>40</v>
      </c>
      <c r="G332" s="43">
        <v>3</v>
      </c>
      <c r="H332" s="43">
        <v>0</v>
      </c>
      <c r="I332" s="43">
        <v>20</v>
      </c>
      <c r="J332" s="43">
        <v>82</v>
      </c>
      <c r="K332" s="44">
        <v>108</v>
      </c>
      <c r="L332" s="43">
        <v>6</v>
      </c>
    </row>
    <row r="333" spans="1:12" ht="15" x14ac:dyDescent="0.25">
      <c r="A333" s="23"/>
      <c r="B333" s="15"/>
      <c r="C333" s="11"/>
      <c r="D333" s="7" t="s">
        <v>24</v>
      </c>
      <c r="E333" s="42" t="s">
        <v>55</v>
      </c>
      <c r="F333" s="43">
        <v>200</v>
      </c>
      <c r="G333" s="43">
        <v>1</v>
      </c>
      <c r="H333" s="43">
        <v>0</v>
      </c>
      <c r="I333" s="43">
        <v>25</v>
      </c>
      <c r="J333" s="43">
        <v>110</v>
      </c>
      <c r="K333" s="44">
        <v>389</v>
      </c>
      <c r="L333" s="43">
        <v>35</v>
      </c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590</v>
      </c>
      <c r="G336" s="19">
        <f t="shared" ref="G336:J336" si="136">SUM(G329:G335)</f>
        <v>18</v>
      </c>
      <c r="H336" s="19">
        <f t="shared" si="136"/>
        <v>28</v>
      </c>
      <c r="I336" s="19">
        <f t="shared" si="136"/>
        <v>64</v>
      </c>
      <c r="J336" s="19">
        <f t="shared" si="136"/>
        <v>572</v>
      </c>
      <c r="K336" s="25"/>
      <c r="L336" s="19">
        <f t="shared" ref="L336" si="137">SUM(L329:L335)</f>
        <v>119.05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 t="s">
        <v>64</v>
      </c>
      <c r="F337" s="43">
        <v>60</v>
      </c>
      <c r="G337" s="43">
        <v>1</v>
      </c>
      <c r="H337" s="43">
        <v>0</v>
      </c>
      <c r="I337" s="43">
        <v>2</v>
      </c>
      <c r="J337" s="43">
        <v>14</v>
      </c>
      <c r="K337" s="44">
        <v>71</v>
      </c>
      <c r="L337" s="43">
        <v>16</v>
      </c>
    </row>
    <row r="338" spans="1:12" ht="15" x14ac:dyDescent="0.25">
      <c r="A338" s="23"/>
      <c r="B338" s="15"/>
      <c r="C338" s="11"/>
      <c r="D338" s="7" t="s">
        <v>27</v>
      </c>
      <c r="E338" s="42" t="s">
        <v>77</v>
      </c>
      <c r="F338" s="43">
        <v>200</v>
      </c>
      <c r="G338" s="43">
        <v>13</v>
      </c>
      <c r="H338" s="43">
        <v>3</v>
      </c>
      <c r="I338" s="43">
        <v>12</v>
      </c>
      <c r="J338" s="43">
        <v>130</v>
      </c>
      <c r="K338" s="44">
        <v>106</v>
      </c>
      <c r="L338" s="43">
        <v>35</v>
      </c>
    </row>
    <row r="339" spans="1:12" ht="15" x14ac:dyDescent="0.25">
      <c r="A339" s="23"/>
      <c r="B339" s="15"/>
      <c r="C339" s="11"/>
      <c r="D339" s="7" t="s">
        <v>28</v>
      </c>
      <c r="E339" s="42" t="s">
        <v>78</v>
      </c>
      <c r="F339" s="43">
        <v>240</v>
      </c>
      <c r="G339" s="43">
        <v>14</v>
      </c>
      <c r="H339" s="43">
        <v>31</v>
      </c>
      <c r="I339" s="43">
        <v>24</v>
      </c>
      <c r="J339" s="43">
        <v>431</v>
      </c>
      <c r="K339" s="44">
        <v>263</v>
      </c>
      <c r="L339" s="43">
        <v>76.55</v>
      </c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 t="s">
        <v>58</v>
      </c>
      <c r="F341" s="43">
        <v>180</v>
      </c>
      <c r="G341" s="43">
        <v>0</v>
      </c>
      <c r="H341" s="43">
        <v>0</v>
      </c>
      <c r="I341" s="43">
        <v>13</v>
      </c>
      <c r="J341" s="43">
        <v>54</v>
      </c>
      <c r="K341" s="44">
        <v>349</v>
      </c>
      <c r="L341" s="43">
        <v>12</v>
      </c>
    </row>
    <row r="342" spans="1:12" ht="15" x14ac:dyDescent="0.25">
      <c r="A342" s="23"/>
      <c r="B342" s="15"/>
      <c r="C342" s="11"/>
      <c r="D342" s="7" t="s">
        <v>31</v>
      </c>
      <c r="E342" s="42" t="s">
        <v>41</v>
      </c>
      <c r="F342" s="43">
        <v>40</v>
      </c>
      <c r="G342" s="43">
        <v>3</v>
      </c>
      <c r="H342" s="43">
        <v>0</v>
      </c>
      <c r="I342" s="43">
        <v>20</v>
      </c>
      <c r="J342" s="43">
        <v>82</v>
      </c>
      <c r="K342" s="44">
        <v>108</v>
      </c>
      <c r="L342" s="43">
        <v>6</v>
      </c>
    </row>
    <row r="343" spans="1:12" ht="15" x14ac:dyDescent="0.25">
      <c r="A343" s="23"/>
      <c r="B343" s="15"/>
      <c r="C343" s="11"/>
      <c r="D343" s="7" t="s">
        <v>32</v>
      </c>
      <c r="E343" s="42" t="s">
        <v>46</v>
      </c>
      <c r="F343" s="43">
        <v>50</v>
      </c>
      <c r="G343" s="43">
        <v>3</v>
      </c>
      <c r="H343" s="43">
        <v>1</v>
      </c>
      <c r="I343" s="43">
        <v>20</v>
      </c>
      <c r="J343" s="43">
        <v>99</v>
      </c>
      <c r="K343" s="44">
        <v>109</v>
      </c>
      <c r="L343" s="43">
        <v>8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770</v>
      </c>
      <c r="G346" s="19">
        <f t="shared" ref="G346:J346" si="138">SUM(G337:G345)</f>
        <v>34</v>
      </c>
      <c r="H346" s="19">
        <f t="shared" si="138"/>
        <v>35</v>
      </c>
      <c r="I346" s="19">
        <f t="shared" si="138"/>
        <v>91</v>
      </c>
      <c r="J346" s="19">
        <f t="shared" si="138"/>
        <v>810</v>
      </c>
      <c r="K346" s="25"/>
      <c r="L346" s="19">
        <f t="shared" ref="L346" si="139">SUM(L337:L345)</f>
        <v>153.55000000000001</v>
      </c>
    </row>
    <row r="347" spans="1:12" ht="15.75" thickBot="1" x14ac:dyDescent="0.25">
      <c r="A347" s="29">
        <f>A329</f>
        <v>4</v>
      </c>
      <c r="B347" s="30">
        <f>B329</f>
        <v>3</v>
      </c>
      <c r="C347" s="52" t="s">
        <v>4</v>
      </c>
      <c r="D347" s="53"/>
      <c r="E347" s="31"/>
      <c r="F347" s="32">
        <f>F336+F346</f>
        <v>1360</v>
      </c>
      <c r="G347" s="32">
        <f t="shared" ref="G347:J347" si="140">G336+G346</f>
        <v>52</v>
      </c>
      <c r="H347" s="32">
        <f t="shared" si="140"/>
        <v>63</v>
      </c>
      <c r="I347" s="32">
        <f t="shared" si="140"/>
        <v>155</v>
      </c>
      <c r="J347" s="32">
        <f t="shared" si="140"/>
        <v>1382</v>
      </c>
      <c r="K347" s="32"/>
      <c r="L347" s="32">
        <f t="shared" ref="L347" si="141">L336+L346</f>
        <v>272.60000000000002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39" t="s">
        <v>79</v>
      </c>
      <c r="F348" s="40">
        <v>190</v>
      </c>
      <c r="G348" s="40">
        <v>15</v>
      </c>
      <c r="H348" s="40">
        <v>14</v>
      </c>
      <c r="I348" s="40">
        <v>30</v>
      </c>
      <c r="J348" s="40">
        <v>303</v>
      </c>
      <c r="K348" s="41">
        <v>291</v>
      </c>
      <c r="L348" s="40">
        <v>68.05</v>
      </c>
    </row>
    <row r="349" spans="1:12" ht="15" x14ac:dyDescent="0.25">
      <c r="A349" s="23"/>
      <c r="B349" s="15"/>
      <c r="C349" s="11"/>
      <c r="D349" s="6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 t="s">
        <v>22</v>
      </c>
      <c r="E350" s="42" t="s">
        <v>40</v>
      </c>
      <c r="F350" s="43">
        <v>200</v>
      </c>
      <c r="G350" s="43">
        <v>0</v>
      </c>
      <c r="H350" s="43">
        <v>0</v>
      </c>
      <c r="I350" s="43">
        <v>15</v>
      </c>
      <c r="J350" s="43">
        <v>63</v>
      </c>
      <c r="K350" s="44">
        <v>494</v>
      </c>
      <c r="L350" s="43">
        <v>10</v>
      </c>
    </row>
    <row r="351" spans="1:12" ht="15" x14ac:dyDescent="0.25">
      <c r="A351" s="23"/>
      <c r="B351" s="15"/>
      <c r="C351" s="11"/>
      <c r="D351" s="7" t="s">
        <v>23</v>
      </c>
      <c r="E351" s="42" t="s">
        <v>41</v>
      </c>
      <c r="F351" s="43">
        <v>40</v>
      </c>
      <c r="G351" s="43">
        <v>3</v>
      </c>
      <c r="H351" s="43">
        <v>0</v>
      </c>
      <c r="I351" s="43">
        <v>16</v>
      </c>
      <c r="J351" s="43">
        <v>82</v>
      </c>
      <c r="K351" s="44">
        <v>108</v>
      </c>
      <c r="L351" s="43">
        <v>6</v>
      </c>
    </row>
    <row r="352" spans="1:12" ht="15" x14ac:dyDescent="0.25">
      <c r="A352" s="23"/>
      <c r="B352" s="15"/>
      <c r="C352" s="11"/>
      <c r="D352" s="7" t="s">
        <v>24</v>
      </c>
      <c r="E352" s="42" t="s">
        <v>90</v>
      </c>
      <c r="F352" s="43">
        <v>150</v>
      </c>
      <c r="G352" s="43">
        <v>1</v>
      </c>
      <c r="H352" s="43">
        <v>0</v>
      </c>
      <c r="I352" s="43">
        <v>12</v>
      </c>
      <c r="J352" s="43">
        <v>65</v>
      </c>
      <c r="K352" s="44">
        <v>338</v>
      </c>
      <c r="L352" s="43">
        <v>35</v>
      </c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580</v>
      </c>
      <c r="G355" s="19">
        <f t="shared" ref="G355:J355" si="142">SUM(G348:G354)</f>
        <v>19</v>
      </c>
      <c r="H355" s="19">
        <f t="shared" si="142"/>
        <v>14</v>
      </c>
      <c r="I355" s="19">
        <f t="shared" si="142"/>
        <v>73</v>
      </c>
      <c r="J355" s="19">
        <f t="shared" si="142"/>
        <v>513</v>
      </c>
      <c r="K355" s="25"/>
      <c r="L355" s="19">
        <f t="shared" ref="L355" si="143">SUM(L348:L354)</f>
        <v>119.05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 t="s">
        <v>42</v>
      </c>
      <c r="F356" s="43">
        <v>60</v>
      </c>
      <c r="G356" s="43">
        <v>1</v>
      </c>
      <c r="H356" s="43">
        <v>0</v>
      </c>
      <c r="I356" s="43">
        <v>0</v>
      </c>
      <c r="J356" s="43">
        <v>14</v>
      </c>
      <c r="K356" s="44">
        <v>70</v>
      </c>
      <c r="L356" s="43">
        <v>16</v>
      </c>
    </row>
    <row r="357" spans="1:12" ht="15" x14ac:dyDescent="0.25">
      <c r="A357" s="23"/>
      <c r="B357" s="15"/>
      <c r="C357" s="11"/>
      <c r="D357" s="7" t="s">
        <v>27</v>
      </c>
      <c r="E357" s="42" t="s">
        <v>80</v>
      </c>
      <c r="F357" s="43">
        <v>200</v>
      </c>
      <c r="G357" s="43">
        <v>6</v>
      </c>
      <c r="H357" s="43">
        <v>6</v>
      </c>
      <c r="I357" s="43">
        <v>14</v>
      </c>
      <c r="J357" s="43">
        <v>132</v>
      </c>
      <c r="K357" s="44">
        <v>102</v>
      </c>
      <c r="L357" s="43">
        <v>35</v>
      </c>
    </row>
    <row r="358" spans="1:12" ht="15" x14ac:dyDescent="0.25">
      <c r="A358" s="23"/>
      <c r="B358" s="15"/>
      <c r="C358" s="11"/>
      <c r="D358" s="7" t="s">
        <v>28</v>
      </c>
      <c r="E358" s="42" t="s">
        <v>81</v>
      </c>
      <c r="F358" s="43">
        <v>90</v>
      </c>
      <c r="G358" s="43">
        <v>8</v>
      </c>
      <c r="H358" s="43">
        <v>20</v>
      </c>
      <c r="I358" s="43">
        <v>3</v>
      </c>
      <c r="J358" s="43">
        <v>223</v>
      </c>
      <c r="K358" s="44">
        <v>241</v>
      </c>
      <c r="L358" s="43">
        <v>56.55</v>
      </c>
    </row>
    <row r="359" spans="1:12" ht="15" x14ac:dyDescent="0.25">
      <c r="A359" s="23"/>
      <c r="B359" s="15"/>
      <c r="C359" s="11"/>
      <c r="D359" s="7" t="s">
        <v>29</v>
      </c>
      <c r="E359" s="42" t="s">
        <v>82</v>
      </c>
      <c r="F359" s="43">
        <v>150</v>
      </c>
      <c r="G359" s="43">
        <v>6</v>
      </c>
      <c r="H359" s="43">
        <v>7</v>
      </c>
      <c r="I359" s="43">
        <v>37</v>
      </c>
      <c r="J359" s="43">
        <v>234</v>
      </c>
      <c r="K359" s="44">
        <v>203</v>
      </c>
      <c r="L359" s="43">
        <v>20</v>
      </c>
    </row>
    <row r="360" spans="1:12" ht="15" x14ac:dyDescent="0.25">
      <c r="A360" s="23"/>
      <c r="B360" s="15"/>
      <c r="C360" s="11"/>
      <c r="D360" s="7" t="s">
        <v>30</v>
      </c>
      <c r="E360" s="42" t="s">
        <v>83</v>
      </c>
      <c r="F360" s="43">
        <v>180</v>
      </c>
      <c r="G360" s="43">
        <v>0</v>
      </c>
      <c r="H360" s="43">
        <v>0</v>
      </c>
      <c r="I360" s="43">
        <v>22</v>
      </c>
      <c r="J360" s="43">
        <v>93</v>
      </c>
      <c r="K360" s="44">
        <v>349</v>
      </c>
      <c r="L360" s="43">
        <v>12</v>
      </c>
    </row>
    <row r="361" spans="1:12" ht="15" x14ac:dyDescent="0.25">
      <c r="A361" s="23"/>
      <c r="B361" s="15"/>
      <c r="C361" s="11"/>
      <c r="D361" s="7" t="s">
        <v>31</v>
      </c>
      <c r="E361" s="42" t="s">
        <v>41</v>
      </c>
      <c r="F361" s="43">
        <v>40</v>
      </c>
      <c r="G361" s="43">
        <v>3</v>
      </c>
      <c r="H361" s="43">
        <v>0</v>
      </c>
      <c r="I361" s="43">
        <v>20</v>
      </c>
      <c r="J361" s="43">
        <v>82</v>
      </c>
      <c r="K361" s="44">
        <v>108</v>
      </c>
      <c r="L361" s="43">
        <v>6</v>
      </c>
    </row>
    <row r="362" spans="1:12" ht="15" x14ac:dyDescent="0.25">
      <c r="A362" s="23"/>
      <c r="B362" s="15"/>
      <c r="C362" s="11"/>
      <c r="D362" s="7" t="s">
        <v>32</v>
      </c>
      <c r="E362" s="42" t="s">
        <v>46</v>
      </c>
      <c r="F362" s="43">
        <v>50</v>
      </c>
      <c r="G362" s="43">
        <v>3</v>
      </c>
      <c r="H362" s="43">
        <v>1</v>
      </c>
      <c r="I362" s="43">
        <v>20</v>
      </c>
      <c r="J362" s="43">
        <v>99</v>
      </c>
      <c r="K362" s="44">
        <v>109</v>
      </c>
      <c r="L362" s="43">
        <v>8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 t="shared" ref="G365:J365" si="144">SUM(G356:G364)</f>
        <v>27</v>
      </c>
      <c r="H365" s="19">
        <f t="shared" si="144"/>
        <v>34</v>
      </c>
      <c r="I365" s="19">
        <f t="shared" si="144"/>
        <v>116</v>
      </c>
      <c r="J365" s="19">
        <f t="shared" si="144"/>
        <v>877</v>
      </c>
      <c r="K365" s="25"/>
      <c r="L365" s="19">
        <f t="shared" ref="L365" si="145">SUM(L356:L364)</f>
        <v>153.55000000000001</v>
      </c>
    </row>
    <row r="366" spans="1:12" ht="15.75" thickBot="1" x14ac:dyDescent="0.25">
      <c r="A366" s="29">
        <v>4</v>
      </c>
      <c r="B366" s="30">
        <f>B348</f>
        <v>4</v>
      </c>
      <c r="C366" s="52" t="s">
        <v>4</v>
      </c>
      <c r="D366" s="53"/>
      <c r="E366" s="31"/>
      <c r="F366" s="32">
        <f>F355+F365</f>
        <v>1350</v>
      </c>
      <c r="G366" s="32">
        <f t="shared" ref="G366:J366" si="146">G355+G365</f>
        <v>46</v>
      </c>
      <c r="H366" s="32">
        <f t="shared" si="146"/>
        <v>48</v>
      </c>
      <c r="I366" s="32">
        <f t="shared" si="146"/>
        <v>189</v>
      </c>
      <c r="J366" s="32">
        <f t="shared" si="146"/>
        <v>1390</v>
      </c>
      <c r="K366" s="32"/>
      <c r="L366" s="32">
        <f t="shared" ref="L366" si="147">L355+L365</f>
        <v>272.60000000000002</v>
      </c>
    </row>
    <row r="367" spans="1:12" ht="25.5" x14ac:dyDescent="0.25">
      <c r="A367" s="20">
        <v>4</v>
      </c>
      <c r="B367" s="21">
        <v>5</v>
      </c>
      <c r="C367" s="22" t="s">
        <v>20</v>
      </c>
      <c r="D367" s="5" t="s">
        <v>21</v>
      </c>
      <c r="E367" s="39" t="s">
        <v>84</v>
      </c>
      <c r="F367" s="40">
        <v>225</v>
      </c>
      <c r="G367" s="40">
        <v>14</v>
      </c>
      <c r="H367" s="40">
        <v>13</v>
      </c>
      <c r="I367" s="40">
        <v>51</v>
      </c>
      <c r="J367" s="40">
        <v>379</v>
      </c>
      <c r="K367" s="41" t="s">
        <v>85</v>
      </c>
      <c r="L367" s="40">
        <v>68.05</v>
      </c>
    </row>
    <row r="368" spans="1:12" ht="15" x14ac:dyDescent="0.2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 x14ac:dyDescent="0.25">
      <c r="A369" s="23"/>
      <c r="B369" s="15"/>
      <c r="C369" s="11"/>
      <c r="D369" s="7" t="s">
        <v>22</v>
      </c>
      <c r="E369" s="42" t="s">
        <v>48</v>
      </c>
      <c r="F369" s="43">
        <v>200</v>
      </c>
      <c r="G369" s="43">
        <v>0</v>
      </c>
      <c r="H369" s="43">
        <v>0</v>
      </c>
      <c r="I369" s="43">
        <v>15</v>
      </c>
      <c r="J369" s="43">
        <v>61</v>
      </c>
      <c r="K369" s="44">
        <v>493</v>
      </c>
      <c r="L369" s="43">
        <v>10</v>
      </c>
    </row>
    <row r="370" spans="1:12" ht="15" x14ac:dyDescent="0.25">
      <c r="A370" s="23"/>
      <c r="B370" s="15"/>
      <c r="C370" s="11"/>
      <c r="D370" s="7" t="s">
        <v>23</v>
      </c>
      <c r="E370" s="42" t="s">
        <v>41</v>
      </c>
      <c r="F370" s="43">
        <v>40</v>
      </c>
      <c r="G370" s="43">
        <v>3</v>
      </c>
      <c r="H370" s="43">
        <v>0</v>
      </c>
      <c r="I370" s="43">
        <v>16</v>
      </c>
      <c r="J370" s="43">
        <v>82</v>
      </c>
      <c r="K370" s="44">
        <v>108</v>
      </c>
      <c r="L370" s="43">
        <v>6</v>
      </c>
    </row>
    <row r="371" spans="1:12" ht="15" x14ac:dyDescent="0.25">
      <c r="A371" s="23"/>
      <c r="B371" s="15"/>
      <c r="C371" s="11"/>
      <c r="D371" s="7" t="s">
        <v>24</v>
      </c>
      <c r="E371" s="42" t="s">
        <v>90</v>
      </c>
      <c r="F371" s="43">
        <v>150</v>
      </c>
      <c r="G371" s="43">
        <v>1</v>
      </c>
      <c r="H371" s="43">
        <v>0</v>
      </c>
      <c r="I371" s="43">
        <v>12</v>
      </c>
      <c r="J371" s="43">
        <v>65</v>
      </c>
      <c r="K371" s="44">
        <v>338</v>
      </c>
      <c r="L371" s="43">
        <v>35</v>
      </c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615</v>
      </c>
      <c r="G374" s="19">
        <f t="shared" ref="G374:J374" si="148">SUM(G367:G373)</f>
        <v>18</v>
      </c>
      <c r="H374" s="19">
        <f t="shared" si="148"/>
        <v>13</v>
      </c>
      <c r="I374" s="19">
        <f t="shared" si="148"/>
        <v>94</v>
      </c>
      <c r="J374" s="19">
        <f t="shared" si="148"/>
        <v>587</v>
      </c>
      <c r="K374" s="25"/>
      <c r="L374" s="19">
        <f t="shared" ref="L374" si="149">SUM(L367:L373)</f>
        <v>119.05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 t="s">
        <v>42</v>
      </c>
      <c r="F375" s="43">
        <v>60</v>
      </c>
      <c r="G375" s="43">
        <v>1</v>
      </c>
      <c r="H375" s="43">
        <v>0</v>
      </c>
      <c r="I375" s="43">
        <v>2</v>
      </c>
      <c r="J375" s="43">
        <v>11</v>
      </c>
      <c r="K375" s="44">
        <v>70</v>
      </c>
      <c r="L375" s="43">
        <v>16</v>
      </c>
    </row>
    <row r="376" spans="1:12" ht="15" x14ac:dyDescent="0.25">
      <c r="A376" s="23"/>
      <c r="B376" s="15"/>
      <c r="C376" s="11"/>
      <c r="D376" s="7" t="s">
        <v>27</v>
      </c>
      <c r="E376" s="42" t="s">
        <v>56</v>
      </c>
      <c r="F376" s="43">
        <v>200</v>
      </c>
      <c r="G376" s="43">
        <v>4</v>
      </c>
      <c r="H376" s="43">
        <v>7</v>
      </c>
      <c r="I376" s="43">
        <v>12</v>
      </c>
      <c r="J376" s="43">
        <v>127</v>
      </c>
      <c r="K376" s="44">
        <v>131</v>
      </c>
      <c r="L376" s="43">
        <v>35</v>
      </c>
    </row>
    <row r="377" spans="1:12" ht="15" x14ac:dyDescent="0.25">
      <c r="A377" s="23"/>
      <c r="B377" s="15"/>
      <c r="C377" s="11"/>
      <c r="D377" s="7" t="s">
        <v>28</v>
      </c>
      <c r="E377" s="42" t="s">
        <v>86</v>
      </c>
      <c r="F377" s="43">
        <v>90</v>
      </c>
      <c r="G377" s="43">
        <v>12</v>
      </c>
      <c r="H377" s="43">
        <v>11</v>
      </c>
      <c r="I377" s="43">
        <v>6</v>
      </c>
      <c r="J377" s="43">
        <v>172</v>
      </c>
      <c r="K377" s="44">
        <v>255</v>
      </c>
      <c r="L377" s="43">
        <v>56.55</v>
      </c>
    </row>
    <row r="378" spans="1:12" ht="15" x14ac:dyDescent="0.25">
      <c r="A378" s="23"/>
      <c r="B378" s="15"/>
      <c r="C378" s="11"/>
      <c r="D378" s="7" t="s">
        <v>29</v>
      </c>
      <c r="E378" s="42" t="s">
        <v>67</v>
      </c>
      <c r="F378" s="43">
        <v>160</v>
      </c>
      <c r="G378" s="43">
        <v>4</v>
      </c>
      <c r="H378" s="43">
        <v>5</v>
      </c>
      <c r="I378" s="43">
        <v>41</v>
      </c>
      <c r="J378" s="43">
        <v>228</v>
      </c>
      <c r="K378" s="44">
        <v>305</v>
      </c>
      <c r="L378" s="43">
        <v>20</v>
      </c>
    </row>
    <row r="379" spans="1:12" ht="15" x14ac:dyDescent="0.25">
      <c r="A379" s="23"/>
      <c r="B379" s="15"/>
      <c r="C379" s="11"/>
      <c r="D379" s="7" t="s">
        <v>30</v>
      </c>
      <c r="E379" s="42" t="s">
        <v>58</v>
      </c>
      <c r="F379" s="43">
        <v>180</v>
      </c>
      <c r="G379" s="43">
        <v>0</v>
      </c>
      <c r="H379" s="43">
        <v>0</v>
      </c>
      <c r="I379" s="43">
        <v>13</v>
      </c>
      <c r="J379" s="43">
        <v>54</v>
      </c>
      <c r="K379" s="44">
        <v>349</v>
      </c>
      <c r="L379" s="43">
        <v>12</v>
      </c>
    </row>
    <row r="380" spans="1:12" ht="15" x14ac:dyDescent="0.25">
      <c r="A380" s="23"/>
      <c r="B380" s="15"/>
      <c r="C380" s="11"/>
      <c r="D380" s="7" t="s">
        <v>31</v>
      </c>
      <c r="E380" s="42" t="s">
        <v>41</v>
      </c>
      <c r="F380" s="43">
        <v>40</v>
      </c>
      <c r="G380" s="43">
        <v>3</v>
      </c>
      <c r="H380" s="43">
        <v>0</v>
      </c>
      <c r="I380" s="43">
        <v>20</v>
      </c>
      <c r="J380" s="43">
        <v>82</v>
      </c>
      <c r="K380" s="44">
        <v>108</v>
      </c>
      <c r="L380" s="43">
        <v>6</v>
      </c>
    </row>
    <row r="381" spans="1:12" ht="15" x14ac:dyDescent="0.25">
      <c r="A381" s="23"/>
      <c r="B381" s="15"/>
      <c r="C381" s="11"/>
      <c r="D381" s="7" t="s">
        <v>32</v>
      </c>
      <c r="E381" s="42" t="s">
        <v>46</v>
      </c>
      <c r="F381" s="43">
        <v>50</v>
      </c>
      <c r="G381" s="43">
        <v>3</v>
      </c>
      <c r="H381" s="43">
        <v>1</v>
      </c>
      <c r="I381" s="43">
        <v>20</v>
      </c>
      <c r="J381" s="43">
        <v>99</v>
      </c>
      <c r="K381" s="44">
        <v>109</v>
      </c>
      <c r="L381" s="43">
        <v>8</v>
      </c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780</v>
      </c>
      <c r="G384" s="19">
        <f t="shared" ref="G384:J384" si="150">SUM(G375:G383)</f>
        <v>27</v>
      </c>
      <c r="H384" s="19">
        <f t="shared" si="150"/>
        <v>24</v>
      </c>
      <c r="I384" s="19">
        <f t="shared" si="150"/>
        <v>114</v>
      </c>
      <c r="J384" s="19">
        <f t="shared" si="150"/>
        <v>773</v>
      </c>
      <c r="K384" s="25"/>
      <c r="L384" s="19">
        <f t="shared" ref="L384" si="151">SUM(L375:L383)</f>
        <v>153.55000000000001</v>
      </c>
    </row>
    <row r="385" spans="1:12" ht="15.75" thickBot="1" x14ac:dyDescent="0.25">
      <c r="A385" s="29">
        <f>A367</f>
        <v>4</v>
      </c>
      <c r="B385" s="30">
        <f>B367</f>
        <v>5</v>
      </c>
      <c r="C385" s="52" t="s">
        <v>4</v>
      </c>
      <c r="D385" s="53"/>
      <c r="E385" s="31"/>
      <c r="F385" s="32">
        <f>F374+F384</f>
        <v>1395</v>
      </c>
      <c r="G385" s="32">
        <f t="shared" ref="G385:J385" si="152">G374+G384</f>
        <v>45</v>
      </c>
      <c r="H385" s="32">
        <f t="shared" si="152"/>
        <v>37</v>
      </c>
      <c r="I385" s="32">
        <f t="shared" si="152"/>
        <v>208</v>
      </c>
      <c r="J385" s="32">
        <f t="shared" si="152"/>
        <v>1360</v>
      </c>
      <c r="K385" s="32"/>
      <c r="L385" s="32">
        <f t="shared" ref="L385" si="153">L374+L384</f>
        <v>272.60000000000002</v>
      </c>
    </row>
    <row r="386" spans="1:12" ht="13.5" thickBot="1" x14ac:dyDescent="0.25">
      <c r="A386" s="27"/>
      <c r="B386" s="28"/>
      <c r="C386" s="51" t="s">
        <v>5</v>
      </c>
      <c r="D386" s="51"/>
      <c r="E386" s="51"/>
      <c r="F386" s="34">
        <f>(F24+F43+F62+F81+F100+F119+F138+F157+F176+F195)/(IF(F24=0,0,1)+IF(F43=0,0,1)+IF(F62=0,0,1)+IF(F81=0,0,1)+IF(F100=0,0,1)+IF(F119=0,0,1)+IF(F138=0,0,1)+IF(F157=0,0,1)+IF(F176=0,0,1)+IF(F195=0,0,1))</f>
        <v>1336.5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46</v>
      </c>
      <c r="H386" s="34">
        <f t="shared" si="154"/>
        <v>51.7</v>
      </c>
      <c r="I386" s="34">
        <f t="shared" si="154"/>
        <v>195.2</v>
      </c>
      <c r="J386" s="34">
        <f t="shared" si="154"/>
        <v>1421.3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272.59999999999997</v>
      </c>
    </row>
  </sheetData>
  <mergeCells count="24">
    <mergeCell ref="C81:D81"/>
    <mergeCell ref="C100:D100"/>
    <mergeCell ref="C1:E1"/>
    <mergeCell ref="H1:K1"/>
    <mergeCell ref="H2:K2"/>
    <mergeCell ref="C43:D43"/>
    <mergeCell ref="C62:D62"/>
    <mergeCell ref="C24:D24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2023-12-27T22:06:59Z</dcterms:modified>
</cp:coreProperties>
</file>